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09"/>
  <workbookPr defaultThemeVersion="166925"/>
  <mc:AlternateContent xmlns:mc="http://schemas.openxmlformats.org/markup-compatibility/2006">
    <mc:Choice Requires="x15">
      <x15ac:absPath xmlns:x15ac="http://schemas.microsoft.com/office/spreadsheetml/2010/11/ac" url="https://thetrainline.sharepoint.com/sites/InvestorRelations-ESG/Shared Documents/Datasheet/"/>
    </mc:Choice>
  </mc:AlternateContent>
  <xr:revisionPtr revIDLastSave="1429" documentId="8_{AFBBDBA6-4CD5-4B8D-B183-31EBB73DD74E}" xr6:coauthVersionLast="47" xr6:coauthVersionMax="47" xr10:uidLastSave="{9925BF47-15AB-4F45-8124-D2A39C09C64D}"/>
  <workbookProtection workbookAlgorithmName="SHA-512" workbookHashValue="JSzJP+HCm5gOxz6i7BnVLK15FWMWRgOQG71AOmYhiZWhP42hBTN/93gGGt6YmPeh8a0vlwzwGOst/UwTKIYoRg==" workbookSaltValue="v7a5xVZXjqTPFtem6c/TrQ==" workbookSpinCount="100000" lockStructure="1"/>
  <bookViews>
    <workbookView xWindow="-38520" yWindow="255" windowWidth="38640" windowHeight="21120" xr2:uid="{180B6C8F-89AB-476A-8EAD-2EF1A30868CB}"/>
  </bookViews>
  <sheets>
    <sheet name="COVER" sheetId="1" r:id="rId1"/>
    <sheet name="ENVIRONMENT" sheetId="3" r:id="rId2"/>
    <sheet name="SOCIAL" sheetId="4" r:id="rId3"/>
    <sheet name="GOVERNANCE" sheetId="5" r:id="rId4"/>
    <sheet name="ESG RATINGS" sheetId="7" r:id="rId5"/>
    <sheet name="Gov weighting" sheetId="8" state="hidden" r:id="rId6"/>
    <sheet name="Env weighting" sheetId="9" state="hidden" r:id="rId7"/>
    <sheet name="Social weighting" sheetId="10" state="hidden" r:id="rId8"/>
  </sheets>
  <definedNames>
    <definedName name="_xlnm._FilterDatabase" localSheetId="2" hidden="1">SOCIAL!$A$9:$I$69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8" i="5" l="1"/>
  <c r="G42" i="4"/>
  <c r="D12" i="3"/>
  <c r="D23" i="3" s="1"/>
  <c r="F12" i="3"/>
  <c r="F23" i="3" s="1"/>
  <c r="G12" i="3"/>
  <c r="G23" i="3" s="1"/>
  <c r="E12" i="3"/>
  <c r="E23" i="3" s="1"/>
  <c r="G13" i="3"/>
  <c r="G24" i="3" s="1"/>
  <c r="E13" i="3"/>
  <c r="E24" i="3" s="1"/>
  <c r="F11" i="3"/>
  <c r="F13" i="3" s="1"/>
  <c r="F24" i="3" s="1"/>
  <c r="F18" i="5"/>
  <c r="F42" i="4"/>
  <c r="D4" i="5" l="1"/>
</calcChain>
</file>

<file path=xl/sharedStrings.xml><?xml version="1.0" encoding="utf-8"?>
<sst xmlns="http://schemas.openxmlformats.org/spreadsheetml/2006/main" count="631" uniqueCount="364">
  <si>
    <t>ESG Datasheet: FY2025</t>
  </si>
  <si>
    <t xml:space="preserve">Published: </t>
  </si>
  <si>
    <t xml:space="preserve">The financial information does not constitute financial statements prepared in accordance with International Financial Reporting Standards ('IFRSs') and should be read in conjunction with the Annual Report and Accounts FY25, and other reports and financial information published by Trainline </t>
  </si>
  <si>
    <t>ESG Datasheet FY2025 - Environment</t>
  </si>
  <si>
    <t>ENVIRONMENTAL</t>
  </si>
  <si>
    <t>Global GHG emissions and energy use data</t>
  </si>
  <si>
    <t>FY2020</t>
  </si>
  <si>
    <t>FY2023</t>
  </si>
  <si>
    <t>FY2024</t>
  </si>
  <si>
    <t>FY2025</t>
  </si>
  <si>
    <t>Comments</t>
  </si>
  <si>
    <t>Source</t>
  </si>
  <si>
    <r>
      <t>Emissions from activities which the Company owns or controls including combustion of fuel and operation of facilities (Scope 1)/tCO</t>
    </r>
    <r>
      <rPr>
        <vertAlign val="subscript"/>
        <sz val="11"/>
        <rFont val="TLCircular Book"/>
        <family val="2"/>
      </rPr>
      <t>2</t>
    </r>
    <r>
      <rPr>
        <sz val="11"/>
        <rFont val="TLCircular Book"/>
        <family val="2"/>
      </rPr>
      <t>e</t>
    </r>
  </si>
  <si>
    <t>Trainline FY2025 Annual Report, page 47
Trainline FY2024 Annual Report, page 50
Trainline FY2023 Annual Report, page 56</t>
  </si>
  <si>
    <r>
      <t>Emissions from purchase of electricity, heat, steam and cooling purchased for own use (Scope 2, location-based)/tCO</t>
    </r>
    <r>
      <rPr>
        <vertAlign val="subscript"/>
        <sz val="11"/>
        <color theme="1"/>
        <rFont val="TLCircular Book"/>
        <family val="2"/>
      </rPr>
      <t>2</t>
    </r>
    <r>
      <rPr>
        <sz val="11"/>
        <color theme="1"/>
        <rFont val="TLCircular Book"/>
        <family val="2"/>
      </rPr>
      <t>e</t>
    </r>
  </si>
  <si>
    <r>
      <t>Emissions from purchase of electricity, heat, steam and cooling purchased for own use (Scope 2, market-based)/tCO</t>
    </r>
    <r>
      <rPr>
        <vertAlign val="subscript"/>
        <sz val="11"/>
        <color theme="1"/>
        <rFont val="TLCircular Book"/>
        <family val="2"/>
      </rPr>
      <t>2</t>
    </r>
    <r>
      <rPr>
        <sz val="11"/>
        <color theme="1"/>
        <rFont val="TLCircular Book"/>
        <family val="2"/>
      </rPr>
      <t>e</t>
    </r>
    <r>
      <rPr>
        <sz val="11"/>
        <rFont val="TLCircular Book"/>
        <family val="2"/>
      </rPr>
      <t>*</t>
    </r>
  </si>
  <si>
    <t>N/A</t>
  </si>
  <si>
    <t>Total gross Scope 1 &amp; Scope 2 emissions (location based)</t>
  </si>
  <si>
    <t>Total gross Scope 1 &amp; Scope 2 emissions (market based)*</t>
  </si>
  <si>
    <t>N/A*</t>
  </si>
  <si>
    <r>
      <t>Emissions from purchased goods and services (Scope 3)/tCO</t>
    </r>
    <r>
      <rPr>
        <vertAlign val="subscript"/>
        <sz val="11"/>
        <color theme="1"/>
        <rFont val="TLCircular Book"/>
        <family val="2"/>
      </rPr>
      <t>2</t>
    </r>
    <r>
      <rPr>
        <sz val="11"/>
        <color theme="1"/>
        <rFont val="TLCircular Book"/>
        <family val="2"/>
      </rPr>
      <t>e</t>
    </r>
  </si>
  <si>
    <t>Our FY2025 Scope 3 greenhouse gas inventory have been independently assured and is published on our corporate website.</t>
  </si>
  <si>
    <t>https://www.trainlinegroup.com/responsibility/environment/</t>
  </si>
  <si>
    <r>
      <t>Emissions from capital goods (Scope 3)/tCO</t>
    </r>
    <r>
      <rPr>
        <vertAlign val="subscript"/>
        <sz val="11"/>
        <color theme="1"/>
        <rFont val="TLCircular Book"/>
        <family val="2"/>
      </rPr>
      <t>2</t>
    </r>
    <r>
      <rPr>
        <sz val="11"/>
        <color theme="1"/>
        <rFont val="TLCircular Book"/>
        <family val="2"/>
      </rPr>
      <t>e</t>
    </r>
  </si>
  <si>
    <r>
      <t>Emissions from well-to-tank fuel and electricity (Scope 3)/tCO</t>
    </r>
    <r>
      <rPr>
        <vertAlign val="subscript"/>
        <sz val="11"/>
        <color theme="1"/>
        <rFont val="TLCircular Book"/>
        <family val="2"/>
      </rPr>
      <t>2</t>
    </r>
    <r>
      <rPr>
        <sz val="11"/>
        <color theme="1"/>
        <rFont val="TLCircular Book"/>
        <family val="2"/>
      </rPr>
      <t>e</t>
    </r>
  </si>
  <si>
    <r>
      <t>Emissions from upstream transportation and distribution (Scope 3)/tCO</t>
    </r>
    <r>
      <rPr>
        <vertAlign val="subscript"/>
        <sz val="11"/>
        <color theme="1"/>
        <rFont val="TLCircular Book"/>
        <family val="2"/>
      </rPr>
      <t>2</t>
    </r>
    <r>
      <rPr>
        <sz val="11"/>
        <color theme="1"/>
        <rFont val="TLCircular Book"/>
        <family val="2"/>
      </rPr>
      <t>e</t>
    </r>
  </si>
  <si>
    <r>
      <t>Emissions from waste (Scope 3)/tCO</t>
    </r>
    <r>
      <rPr>
        <vertAlign val="subscript"/>
        <sz val="11"/>
        <color theme="1"/>
        <rFont val="TLCircular Book"/>
        <family val="2"/>
      </rPr>
      <t>2</t>
    </r>
    <r>
      <rPr>
        <sz val="11"/>
        <color theme="1"/>
        <rFont val="TLCircular Book"/>
        <family val="2"/>
      </rPr>
      <t>e</t>
    </r>
  </si>
  <si>
    <r>
      <t>Emissions from business travel (Scope 3)/tCO</t>
    </r>
    <r>
      <rPr>
        <vertAlign val="subscript"/>
        <sz val="11"/>
        <color theme="1"/>
        <rFont val="TLCircular Book"/>
        <family val="2"/>
      </rPr>
      <t>2</t>
    </r>
    <r>
      <rPr>
        <sz val="11"/>
        <color theme="1"/>
        <rFont val="TLCircular Book"/>
        <family val="2"/>
      </rPr>
      <t>e</t>
    </r>
  </si>
  <si>
    <r>
      <t>Emissions from employee commuting and WFH (Scope 3)/tCO</t>
    </r>
    <r>
      <rPr>
        <vertAlign val="subscript"/>
        <sz val="11"/>
        <color theme="1"/>
        <rFont val="TLCircular Book"/>
        <family val="2"/>
      </rPr>
      <t>2</t>
    </r>
    <r>
      <rPr>
        <sz val="11"/>
        <color theme="1"/>
        <rFont val="TLCircular Book"/>
        <family val="2"/>
      </rPr>
      <t>e</t>
    </r>
  </si>
  <si>
    <r>
      <t>Emissions from upstream leased assets (Scope 3)/tCO</t>
    </r>
    <r>
      <rPr>
        <vertAlign val="subscript"/>
        <sz val="11"/>
        <color theme="1"/>
        <rFont val="TLCircular Book"/>
        <family val="2"/>
      </rPr>
      <t>2</t>
    </r>
    <r>
      <rPr>
        <sz val="11"/>
        <color theme="1"/>
        <rFont val="TLCircular Book"/>
        <family val="2"/>
      </rPr>
      <t>e</t>
    </r>
  </si>
  <si>
    <r>
      <t>Emissions from use of sold products (Scope 3)/tCO</t>
    </r>
    <r>
      <rPr>
        <vertAlign val="subscript"/>
        <sz val="11"/>
        <color theme="1"/>
        <rFont val="TLCircular Book"/>
        <family val="2"/>
      </rPr>
      <t>2</t>
    </r>
    <r>
      <rPr>
        <sz val="11"/>
        <color theme="1"/>
        <rFont val="TLCircular Book"/>
        <family val="2"/>
      </rPr>
      <t>e</t>
    </r>
  </si>
  <si>
    <t>Total tCO2e Scope 1, 2 and 3 (location-based)</t>
  </si>
  <si>
    <t>Total tCO2e Scope 1, 2 and 3 (market-based)*</t>
  </si>
  <si>
    <t>*This figure was not externally verified for FY2020 therefore has not been included and FY2024 Scope 2 UK emissions have been restated to include the removal of the renewable energy supply by the landlord of our London office in Q4 FY2024.</t>
  </si>
  <si>
    <t>We implemented the limited verification as a new initiative in FY23 and verified FY2020 as our baseline year for additional assurance. We will verify every year going forward.</t>
  </si>
  <si>
    <t>Environmental policies and commitments</t>
  </si>
  <si>
    <t>Do you have a commitment and oversight to the implementation of environmental management policy?</t>
  </si>
  <si>
    <t>P</t>
  </si>
  <si>
    <t>The Board is ultimately responsible for Trainline’s strategy and approach to climate-related risks and opportunities and is particularly focused on the steps we can take to promote the sustainability of rail and the implementation of the sustainability strategy.</t>
  </si>
  <si>
    <t>Trainline FY2025 Annual Report, page 44
Trainline FY2024 Annual Report, page 47
Trainline FY2023 Annual Report, page 53</t>
  </si>
  <si>
    <t>Are there clear roles and responsibilities for implementing environmental management policy?</t>
  </si>
  <si>
    <t>The CEO is supported by the Sustainability Committee (the ‘Committee’) which is 
responsible for developing and managing delivery of the sustainability strategy and 
identifying climate-related risks and opportunities.
The Committee includes members of teams that are crucial to the success of the sustainability strategy. The Committee provides updates to the Management Team via regular team meetings.</t>
  </si>
  <si>
    <t>Trainline FY2025 Annual Report, page 44, 46
Trainline FY2024 Annual Report, page 47
Trainline FY2023 Annual Report, pages 53</t>
  </si>
  <si>
    <t>Do you have a commitment to continuous improvement of environmental performance?</t>
  </si>
  <si>
    <t xml:space="preserve">Our continuous improvement is driven by our overarching SBTi targets which are set to be met by 2028, 2030 and 2040; respectively. These goals govern and guide our decision making, with continuous improvement being defined as active carbon-reduction through various transformation initiatives. </t>
  </si>
  <si>
    <t>Trainline FY2025 Annual Report, page 19, 34
Trainline FY2024 Annual Report, page 19, 37
Trainline FY2023 Annual Report, page 9, 44
https://www.trainlinegroup.com/responsibility/environment/</t>
  </si>
  <si>
    <t>Do you have a commitment to set targets and objectives to reduce environmental impacts?</t>
  </si>
  <si>
    <t>Trainline has committed to net-zero emissions by 2040, with SBTi-approved targets including a 55% cut in Scope 1 &amp; 2 emissions by 2030 and a 90% cut in Scope 1, 2 &amp; 3 by 2040. It also aims for 80% of suppliers to set science-based targets by 2028, while supporting a modal shift to rail through customer education, emissions transparency, and advocacy for greener travel.</t>
  </si>
  <si>
    <t>Do you have measures to raise internal and external stakeholders’ awareness of environmental management policy and environmental impacts?</t>
  </si>
  <si>
    <t xml:space="preserve">We have an internal sustainability network and champion group who run educational events across our offices. We measure internal sentiment regarding sustainability perception within our "Have Your Say" survey every year. We also measure external perception of sustainability association with our brand using an independent survey. </t>
  </si>
  <si>
    <t>Do you have an energy policy?</t>
  </si>
  <si>
    <t xml:space="preserve">Trainline has an energy policy that can be found on the website. </t>
  </si>
  <si>
    <t>Do you have an sustainability policy?</t>
  </si>
  <si>
    <t xml:space="preserve">Trainline has a sustainability policy that can be found on the website. </t>
  </si>
  <si>
    <t>Does the supplier code of conduct include sustainability?</t>
  </si>
  <si>
    <t xml:space="preserve">Suppliers are assessed to ensure they are fit for purpose and sustainable, and that they meet Trainline’s ethical standards, security requirements, and environmental and corporate responsibilities and comply with relevant legislation. Suppliers are also assessed as part of our tender and procurement process to ensure they understand our standards and expectations from a sustainability point of view. </t>
  </si>
  <si>
    <t>https://www.trainlinegroup.com/responsibility/responsible-business/</t>
  </si>
  <si>
    <t>Do you have a biodiversity commitment?</t>
  </si>
  <si>
    <t>O</t>
  </si>
  <si>
    <t>We do not currently have a biodiversity commitment due to the nature of our business. 
However, in November 2021, in partnership with our charity partner, onHand Trainline planted 1,300 trees in The Bosawas Biosphere Reserve in Nicaragua – which at the time was two trees for every employee. Each time an employee passes probation, a tree is planted.</t>
  </si>
  <si>
    <t>Do you have a climate change strategy?</t>
  </si>
  <si>
    <t>Our climate strategy is centralised and focused on our SBTi and GHG reduction targets. It also includes our offsetting strategy (which includes investing in credible offsets which balance reduction and removals, ensuring they are of a high standards and are in projects which direct relate to our business modal). In addition, it also encompasses our approach to risk. We have conducted a full double-materiality assessment to under both our impact materiality and our financial materiality. This is integrated into our centralised enterprise risk management process and programme. Additionally, our whole company strategy focuses on Scope 4 carbon reduction through encouraging modal shift within our customer base and wider market.</t>
  </si>
  <si>
    <t>Trainline FY2025 Annual Report, page 45
Trainline FY2024 Annual Report, page 48
Trainline FY2023 Annual Report, page 55</t>
  </si>
  <si>
    <t>Do you have initiatives to reduce the environmental impact of transportation used for its staff?</t>
  </si>
  <si>
    <r>
      <t>A railcard is available to UK based employees. This enables employees to get a free railcard that offers up to 1/3 discount on train tickets. 
A cycle to work scheme is available to UK based employees, enabling employees to save at least 25% on a new bike and accessories by paying for it through their salary over a 12 month period. 
Also a</t>
    </r>
    <r>
      <rPr>
        <sz val="11"/>
        <rFont val="TLCircular Book"/>
        <family val="2"/>
      </rPr>
      <t xml:space="preserve">vailable for employees is a loan for a rail season ticket.
The majority of employees commute to the office using the train or the underground, as per the employee commuting survey. </t>
    </r>
  </si>
  <si>
    <t>https://www.cyclescheme.co.uk/</t>
  </si>
  <si>
    <t>Do you have office wide policies to reduce/remove emissions?</t>
  </si>
  <si>
    <t>We have continued to take steps to reduce the environmental impact of our workplaces during the year including:
• continuing to use 100% renewable electricity tariffs for our Edinburgh office
• leasing a new London office location which has committed to greener energy credentials
Our extensive use of cloud computing services is more environmentally sustainable, being just over four times more energy efficient, according to Amazon Web Services, than utilising equivalent on-premises data centres. We intend to continue migrating to cloud computing services when opportunities arise to do so.
We have educated our People in how to reduce their environmental impact by providing guidance and knowledge via our learning and development platform and giving them opportunities for direct action to benefit the environment in our local communities.</t>
  </si>
  <si>
    <t xml:space="preserve">
Trainline FY2025 Annual Report, page 43
Trainline FY2024 Annual Report, page 46
Trainline FY2023 Annual Report, page 52</t>
  </si>
  <si>
    <t>Science Based Targets Initiative (SBTi)</t>
  </si>
  <si>
    <t>Have you signed up to Business Ambition for 1.5 degrees and UNFCC Race to Zero campaigns?</t>
  </si>
  <si>
    <t>See below.</t>
  </si>
  <si>
    <t>Trainline FY2023 Annual Report, page 9</t>
  </si>
  <si>
    <t>Have you committed to an SBTi net zero target?</t>
  </si>
  <si>
    <t>Trainline has committed to taking urgent action to help limit the rise in global temperatures by becoming one of the first companies in the tech sector to have ambitious science-based net zero targets officially approved. 
Trainline’s commitments have been officially verified by Science-Based Targets Initiative (SBTi), the global body enabling businesses to set ambitious emissions reduction targets in line with climate science. 
Trainline commits to reaching net-zero greenhouse gas emissions by 2040. 
Trainline also commits to near-term target reducing scope 1 and 2 emissions by 55% by 2030.</t>
  </si>
  <si>
    <t>Trainline FY2025 Annual Report, pages 19, 46
https://www.trainlinegroup.com/responsibility/environment/</t>
  </si>
  <si>
    <t>Do you offset your operational GHG emissions?</t>
  </si>
  <si>
    <t>In FY2025, we offset 1,524 tonnes of CO₂e across Scope 1, Scope 2, and selected Scope 3 emission categories. We also invested in three climate-positive initiatives: a renewable energy project in India, an electric bus transition project in Kenya, and a regenerative agriculture programme in Spain.</t>
  </si>
  <si>
    <t>Internal records</t>
  </si>
  <si>
    <t>TCFD disclosure</t>
  </si>
  <si>
    <t>Integration of TCFD disclosures</t>
  </si>
  <si>
    <t xml:space="preserve">TCFD disclosures are included within the annual report. </t>
  </si>
  <si>
    <t>Trainline FY2025 Annual Report, pages 43 - 49
Trainline FY2024 Annual Report, pages 46 - 52
Trainline FY2023 Annual Report, pages 52 - 58</t>
  </si>
  <si>
    <t>Environmental fines/penalties</t>
  </si>
  <si>
    <t>Total cost of environmental fines/penalties</t>
  </si>
  <si>
    <t xml:space="preserve">Given the nature of our business, the risk of environmental fines is immaterial. </t>
  </si>
  <si>
    <t>Internal records are kept however these are not published externally.</t>
  </si>
  <si>
    <t>Is there a sustainability linked measure included in the annual bonus for management?</t>
  </si>
  <si>
    <t xml:space="preserve">Recognition of Trainline as a sustainable brand and overall success of the business (and therefore encouragement to travel by train and reduce carbon) is linked to the bonus structure. </t>
  </si>
  <si>
    <t>Trainline FY2025 Annual Report pages 68 - 80
Trainline FY2024 Annual Report pages 71 - 91</t>
  </si>
  <si>
    <t>ESG Datasheet FY2025 - Social</t>
  </si>
  <si>
    <t>SOCIAL</t>
  </si>
  <si>
    <t>Contract types</t>
  </si>
  <si>
    <t>FY2022</t>
  </si>
  <si>
    <t>Average Total Headcount</t>
  </si>
  <si>
    <t>1,047</t>
  </si>
  <si>
    <t>1,053</t>
  </si>
  <si>
    <t>In determining the monthly employee numbers, in respect of leavers and joiners, employee numbers have been prorated by the number of days they were employed within the Group.</t>
  </si>
  <si>
    <t>FY2025 Annual Report, page 107
FY2024 Annual Report, page 119
FY2023 Annual Report, page 112</t>
  </si>
  <si>
    <t>Employee engagement</t>
  </si>
  <si>
    <t xml:space="preserve">Glassdoor rating </t>
  </si>
  <si>
    <t>As of FY2025 https://www.glassdoor.co.uk/Reviews/Trainline-Reviews-E249203.htm</t>
  </si>
  <si>
    <t>Employee programmes</t>
  </si>
  <si>
    <t>Long-term incentives for employees, below senior management level</t>
  </si>
  <si>
    <t>All UK employees are eligible to participate in the Share Incentive Plan and we also offer similar all-employee share plans to overseas colleagues. In addition, some employees below senior management level are eligible to participate in a restricted stock plan.</t>
  </si>
  <si>
    <t>Trainline FY2025 Annual Report, page 75
Trainline FY2024 Annual Report, page 80
Trainline FY2023 Annual Report, page 80</t>
  </si>
  <si>
    <t>Support programmes for employees</t>
  </si>
  <si>
    <t xml:space="preserve">Policies includes flexible working hours, including work-from-home arrangements, part-time working options, paid parental leave for the primary caregiver in excess of the minimum legal requirements, paid family or care leave beyond parental leave (care for a child, spouse, partner, dependent, parent, sibling or other designated relation with a physical or mental health conditions. 
We have family friendly policies that are both supportive and competitive and this year we enhanced our primary caregiver, fertility and baby loss policies to provide even greater support. </t>
  </si>
  <si>
    <t>https://www.trainlinegroup.com/responsibility/people-culture/
https://www.trainlinegroup.com/careers/en/life-at-trainline/</t>
  </si>
  <si>
    <t xml:space="preserve">Health and wellbeing </t>
  </si>
  <si>
    <t xml:space="preserve">Employee Assistance Programme: provides a complete support network that offers expert advice and compassionate guidance 24/7, including free counselling, legal and financial consultation with local experts.
Range of Health and Wellbeing related benefits available, including gym discounts, health and dental insurance and eyecare vouchers. </t>
  </si>
  <si>
    <t>https://www.trainlinegroup.com/careers/en/life-at-trainline/</t>
  </si>
  <si>
    <t>Diversity and Inclusion employee groups/networks</t>
  </si>
  <si>
    <t>We have D&amp;I groups focused on gender, LGBTQIA+, Accessibility and Ethnicity. These groups are safe communities led by Trainliners with Exec sponsorship.</t>
  </si>
  <si>
    <t>Trainline FY2025 Annual Report, page 42
Trainline FY2024 Annual Report, page 45
Trainline FY2023 Annual Report, page 51
https://www.trainlinegroup.com/careers/en/life-at-trainline/</t>
  </si>
  <si>
    <t>Training and development</t>
  </si>
  <si>
    <t>Training and development programmes available to employees</t>
  </si>
  <si>
    <t>New career initiatives in FY2025: 
-  TechX, a one-day event that brought together over 400 Trainliners to celebrate and learn from external Tech experts at our London HQ.
- Introduced Learning Days – dedicated, no-meeting days focused entirely on development - and held four across the year.
- Created the Learning Express platform – an online hub for development. Packed with lots of online content and courses, it’s designed to let Trainliners learn at their own pace.
- Partnered with leading apprenticeship provider Raise the Bar to offer our female leaders the opportunity to take part in a Level 3 or 5  apprenticeship funded by our apprenticeship levy.
Ongoing career initiatives: 
- Promoted 106 Trainliners and supported numerous internal moves, including secondment opportunities. 
- 20% of our open roles were filled with internal candidates.
- 20 Trainliners took part in our Circl Future Leader programme this year.</t>
  </si>
  <si>
    <t>Trainline FY2025 Annual Report, page 39, 40
Trainline FY2024 Annual Report, page 39, 43
https://www.trainlinegroup.com/responsibility/people-culture/</t>
  </si>
  <si>
    <t>Mentoring programme</t>
  </si>
  <si>
    <t xml:space="preserve">Mentoring programme available for all employees. </t>
  </si>
  <si>
    <t>Trainline FY2025 Annual Report, page 40
Trainline FY2024 Annual Report, page 43
Trainline FY2023 Annual Report, page 48
https://www.trainlinegroup.com/responsibility/people-culture/</t>
  </si>
  <si>
    <t>New manager accelerator programmes</t>
  </si>
  <si>
    <t>- Created a leadership framework to give our leaders and managers a blueprint of what good looks like.
- Launched a leadership development programme for our top 50 leaders based on our new leadership principles.
- Introduced a new management programme to equip all our newly promoted managers with the fundamentals needed to kickstart their management journey.
- Partnered with leading apprenticeship provider Raise the Bar to offer our female leaders the opportunity to take part in a Level 3 or 5  apprenticeship funded by our apprenticeship levy.</t>
  </si>
  <si>
    <t>Mental Health support</t>
  </si>
  <si>
    <t>Mental Health First Aiders in offices</t>
  </si>
  <si>
    <t xml:space="preserve">Mental health first aider providers we used for our employees include MHFA.
There are designated employee mental health first aiders in each of our offices. </t>
  </si>
  <si>
    <t>One-on-one counselling with experienced therapists and advisors</t>
  </si>
  <si>
    <t xml:space="preserve">Access to a Private GP Service through Health Hero, including for mental health. </t>
  </si>
  <si>
    <t>Community participation</t>
  </si>
  <si>
    <t>Support of charitable and community programmes</t>
  </si>
  <si>
    <t>- Edinburgh pretty muddy run: Our Edinburgh team got dirty for a good cause, raising over £3,000 for Cancer Research UK (CRUK).
- Pride bake sale: In celebration of Pride Month our Rainbow Train network hosted ‘The Great Pride Bake-off’ raising £306 for Stonewall. 
- As part of our TrainFest celebrations we donated £10,000, divided among four awesome charities chosen by our internal networks: Friends of the Earth, Missing People, United for Global Mental Health, and Stonewall.
- We made a further £8,000 donation at Christmas across a further four charities chosen by Trainliners: Pink Ribbon Foundation, The Air Ambulance Service, Ocean Clean-up, and Ilbalzo.
- Trainliners in our Edinburgh office teamed up with Spartans Community Foundation to support local children from low socio-economic backgrounds, donating over 75 gifts to ensure they had something to open on Christmas Day.</t>
  </si>
  <si>
    <t>https://www.trainlinegroup.com/responsibility/community/</t>
  </si>
  <si>
    <t>Trainline FY2025 Annual Report, page 41
Trainline FY2024 Annual Report, page 44
Trainline FY2023 Annual Report, page 50</t>
  </si>
  <si>
    <t>Gender diversity: role</t>
  </si>
  <si>
    <t>Women on the Board</t>
  </si>
  <si>
    <t>FY2025 Annual Report, page 56
FY2024 Annual Report, page 60
FY2023 Annual Report, page 66</t>
  </si>
  <si>
    <t>Women in senior leadership</t>
  </si>
  <si>
    <t>FY2025 Annual Report, page 38
FY2024 Annual Report, page 41
FY2023 Annual Report, page 47</t>
  </si>
  <si>
    <t xml:space="preserve">Women in technical roles (inclusive of Tech, Product and Data) </t>
  </si>
  <si>
    <t>Women in overall workforce</t>
  </si>
  <si>
    <t>UK gender pay gap report published</t>
  </si>
  <si>
    <t xml:space="preserve">Female median hourly pay is 14% lower. </t>
  </si>
  <si>
    <t>https://www.trainlinegroup.com/responsibility/people-culture/</t>
  </si>
  <si>
    <t>Do you ensure female candidates are interviewed for leadership roles?</t>
  </si>
  <si>
    <t>Gender-balanced shortlists for all executive hiring?</t>
  </si>
  <si>
    <t>Female mentoring programmes</t>
  </si>
  <si>
    <t>We partnered with leading apprenticeship provider Raise the Bar to offer our female leaders the opportunity to take part in a Level 3 or 5 
apprenticeship funded by our apprenticeship levy. Ten of our female leaders are now going through the programme which will tackle challenges such as confidence issues, managing upwards and handling difficult conversations, as well as delving into essential topics like stereotyping, imposter syndrome and ensuring your voice is heard.</t>
  </si>
  <si>
    <t>FY2025 Annual Report, page 37, 40
https://www.thetrainline.com/about-us/trainline-in-the-community/diversity-at-trainline
https://www.trainlinegroup.com/careers/en/life-at-trainline/</t>
  </si>
  <si>
    <t>Diversity and Inclusion Action Plan</t>
  </si>
  <si>
    <t>We have four diversity networks developed and led by Trainliners, with sponsorship and support from senior leaders. They're all about empowering and supporting underrepresented groups, by providing a safe space to talk, a place to come up with new ideas and a channel for voices to be heard. Members of our diversity networks are a key part of our Diversity and Inclusion Steering Committee, along with representatives from our Management Team and People Team, who are responsible for monitoring progress against our diversity and inclusion targets.</t>
  </si>
  <si>
    <t>Race, ethnicity and cultural heritage ('REACH') targets</t>
  </si>
  <si>
    <t>Percentage of employees from an ethnically diverse background</t>
  </si>
  <si>
    <t>Trainline FY2025 Annual Report, page 38
Trainline FY2024 Annual Report, page 41</t>
  </si>
  <si>
    <t>Discrimination and harassment</t>
  </si>
  <si>
    <t>Do you have a discrimination and harassment policy?</t>
  </si>
  <si>
    <t xml:space="preserve">Sexual harassment, non-sexual harassment, a zero tolerance policy for discrimination, training for all employees on discrimination and harassment in the workplace and a defined escalation process for reporting incidents. </t>
  </si>
  <si>
    <t>Work-related injuries or ill health</t>
  </si>
  <si>
    <t>Employees</t>
  </si>
  <si>
    <t>No reports of major illness or injury</t>
  </si>
  <si>
    <t>Contractors and suppliers' employees and contractors</t>
  </si>
  <si>
    <t>Recordable fatalities</t>
  </si>
  <si>
    <t xml:space="preserve">No recorded fatalities </t>
  </si>
  <si>
    <t>Human rights commitment</t>
  </si>
  <si>
    <t xml:space="preserve">Human rights commitment </t>
  </si>
  <si>
    <t xml:space="preserve">The policy covers/contains the following: a statement of commitment to respect human rights in accordance with internationally accepted standards; a statement of commitment to prevent/respect: human trafficking, forced labour, child labour, freedom of association, the right to collective bargaining, equal remuneration, discrimination. The groups at risk of human rights issues covered include employees, women, children and third party employees. This policy covers requirements for our own operations (employees, direct activities, products or services) and requirements for our suppliers. </t>
  </si>
  <si>
    <t>https://www.trainlinegroup.com/responsibility/people-culture/
https://www.trainlinegroup.com/modern-slavery-act-statement/
https://www.trainlinegroup.com/responsibility/responsible-business/</t>
  </si>
  <si>
    <t>Human rights due diligence process</t>
  </si>
  <si>
    <t xml:space="preserve">We have developed a due diligence process to proactively identify and assess potential impacts and risks relating to respecting human rights, which covers risk identification in our own operations and in new business relations (mergers, acquisitions, joint ventures). </t>
  </si>
  <si>
    <t>https://www.trainlinegroup.com/modern-slavery-act-statement/
https://www.trainlinegroup.com/responsibility/responsible-business/</t>
  </si>
  <si>
    <t>Human rights mitigation and remediation</t>
  </si>
  <si>
    <t>We publicly report on human rights mitigation and remediation actions.</t>
  </si>
  <si>
    <t>ESG Datasheet FY2025 - Governance</t>
  </si>
  <si>
    <t>GOVERNANCE</t>
  </si>
  <si>
    <t>A</t>
  </si>
  <si>
    <t>Board Composition</t>
  </si>
  <si>
    <t>FY25 board meeting attendance</t>
  </si>
  <si>
    <t>Audit and Risk committee</t>
  </si>
  <si>
    <t>Nominations  committee</t>
  </si>
  <si>
    <t>Remuneration committee</t>
  </si>
  <si>
    <t>Expertise (see col O)</t>
  </si>
  <si>
    <t xml:space="preserve">Skills, knowledge and experience </t>
  </si>
  <si>
    <t>Board members</t>
  </si>
  <si>
    <t>Role</t>
  </si>
  <si>
    <t>Independent?</t>
  </si>
  <si>
    <t>Appointed</t>
  </si>
  <si>
    <t>Tenure (as at 28th Feb 25)</t>
  </si>
  <si>
    <t>Age (as at 28th Feb 25)</t>
  </si>
  <si>
    <t>Gender</t>
  </si>
  <si>
    <t>Additional Appointments</t>
  </si>
  <si>
    <t>Brian McBride</t>
  </si>
  <si>
    <t>Chair</t>
  </si>
  <si>
    <t>Yes</t>
  </si>
  <si>
    <t>Male</t>
  </si>
  <si>
    <t>1,2,3,4,5,6,7,8</t>
  </si>
  <si>
    <t>Senior Adviser to Scottish Equity Partners
NED on the Public Interest Committee at KPMG</t>
  </si>
  <si>
    <t xml:space="preserve">1 High-growth business </t>
  </si>
  <si>
    <t>Jody Ford</t>
  </si>
  <si>
    <t>Executive Director and Chief Executive Officer</t>
  </si>
  <si>
    <t>No</t>
  </si>
  <si>
    <t>None</t>
  </si>
  <si>
    <t>2 People</t>
  </si>
  <si>
    <t>Pete Wood</t>
  </si>
  <si>
    <t>Executive Director and Chief Financial Officer</t>
  </si>
  <si>
    <t>3 Finance</t>
  </si>
  <si>
    <t>Jennifer Duvalier</t>
  </si>
  <si>
    <t>Senior Independent Non-executive Director</t>
  </si>
  <si>
    <t>Female</t>
  </si>
  <si>
    <t>Member</t>
  </si>
  <si>
    <t>1,2,4,5,6,8</t>
  </si>
  <si>
    <t>NED and Chair of the Remuneration Committee of Mitie plc
Chair of the Remuneration Committee of NCC Group plc
NED and Chair of the Sustainability, People &amp; Diversity Committee of The Cranemere Group Ltd</t>
  </si>
  <si>
    <t>4 Digital &amp; Commerce</t>
  </si>
  <si>
    <t>Duncan Tatton-Brown</t>
  </si>
  <si>
    <t>Independent Non-executive Director</t>
  </si>
  <si>
    <t>1,3,4,5,6,8</t>
  </si>
  <si>
    <t>NED Chair of Oxford Nanopore Technologies plc and Chair of Loveholidays.com</t>
  </si>
  <si>
    <t>5 Operations</t>
  </si>
  <si>
    <t>Rakhi Goss-Custard</t>
  </si>
  <si>
    <t>1,4,5,6,8</t>
  </si>
  <si>
    <t>NED of Schroders plc</t>
  </si>
  <si>
    <t xml:space="preserve"> 6 Risk management</t>
  </si>
  <si>
    <t>Andy Phillipps</t>
  </si>
  <si>
    <t>Member of Investment Advisory Committee of iQ Capital
NED of Cambridge Angels</t>
  </si>
  <si>
    <t xml:space="preserve">7 Government &amp; Regulatory </t>
  </si>
  <si>
    <t>Marie Lalleman</t>
  </si>
  <si>
    <t>NED and Chair of Nomination and Corporate Governance Committee at Criteo SA 
Chair of Nomination and Remuneration Committee at Payfit</t>
  </si>
  <si>
    <t>8 Technology</t>
  </si>
  <si>
    <t>Average tenure/age</t>
  </si>
  <si>
    <t>https://www.trainlinegroup.com/who-we-are/board-directors/</t>
  </si>
  <si>
    <t>Board governance</t>
  </si>
  <si>
    <t>Comment</t>
  </si>
  <si>
    <t>Majority vote standard for director elections/re-elections at the AGM</t>
  </si>
  <si>
    <t>The requirement for directors to stand for annual election/re-election is set out in the UK Corporate Governance Code 2024. This is maintained by one of our regulators, the FRC. 
This is also set out as a requirement in Trainline plc's Articles of Association. 
We ensure compliance with this by putting forward individual resolutions at every AGM to elect/re-elect each director of the Trainline plc Board. These are ordinary resolutions, requiring a simple majority to vote in favour. If a simple majority is not reached, the relevant director will not be re-appointed and removed as a director of Trainline plc. 
The source for these is contained in the PDF versions of AGM Notices on our Group website.</t>
  </si>
  <si>
    <t>https://trn-13455-s3.s3.eu-west-2.amazonaws.com/media/1016/4580/6393/Trainline_plc_Articles_of_Association.pdf
https://trn-13455-s3.s3.eu-west-2.amazonaws.com/media/1217/4852/6663/Trainline_AR25_Notice_of_AGM.pdf</t>
  </si>
  <si>
    <t>Director election terms</t>
  </si>
  <si>
    <t>1 year</t>
  </si>
  <si>
    <t xml:space="preserve">The board of directors are elected for a term of one year. </t>
  </si>
  <si>
    <t>https://www.trainlinegroup.com/investors/shareholder-centre/shareholder-meetings/</t>
  </si>
  <si>
    <t>Independence statement giving an explicit definition of what determines that a board member is independent</t>
  </si>
  <si>
    <t xml:space="preserve">The UK Corporate Governance Code 2024, Provision 10 sets out the circumstances which would likely impair a non-executive director's independence. 
As required by the Provision, we identify the relevant directors who are considered independent within our Annual Reports. Currently, we have no existing independent non-executive directors whose independence could be considered impaired. </t>
  </si>
  <si>
    <t>Trainline FY2025 Annual Report, pages 56, 57, 58, 62</t>
  </si>
  <si>
    <t>Target share of independent directors on the board</t>
  </si>
  <si>
    <t xml:space="preserve">At least 50%, excluding the Chair as per UK Corporate Governance Code 2024. Over 70% are considered to be independent as at FY24. </t>
  </si>
  <si>
    <t>Trainline FY2025 Annual Report, page 56</t>
  </si>
  <si>
    <t>Shareholder voting</t>
  </si>
  <si>
    <t>Percentage of votes required to introduce a new resolution at AGM (%)</t>
  </si>
  <si>
    <t>As per Companies Act 2006, the threshold required to introduce a new resolution at an AGM is 5%. 
As per Companies Act 2006, the percentage of votes required for the election of a director is a simple majority (50%)</t>
  </si>
  <si>
    <t>https://www.trainlinegroup.com/who-we-are/corporate-governance/
https://trn-13455-s3.s3.eu-west-2.amazonaws.com/media/1016/4580/6393/Trainline_plc_Articles_of_Association.pdf</t>
  </si>
  <si>
    <t>Percentage of votes required for the election of a director (%)</t>
  </si>
  <si>
    <t>Risk culture and crisis management</t>
  </si>
  <si>
    <t>Highest ranking person with dedicated risk management responsibility on an operational level (not CEO)</t>
  </si>
  <si>
    <t>Pete Wood, CFO</t>
  </si>
  <si>
    <t>Highest ranking person with responsibility for monitoring and auditing risk management performance on an operational level (not CEO)</t>
  </si>
  <si>
    <t>Strategies to promote and enhance an effective risk culture</t>
  </si>
  <si>
    <t>Strategies the company pursue in order to promote and enhance an effective risk culture throughout the organisation include financial incentives which incorporate risk management metrics; measures allowing individual employees to proactively identify and report potential risks throughout the organization; measures allowing continuous improvement in risk management practices through the involvement of employees in structured feedback process. It also includes periodic and timely review of enterprise risks based on standard risk management methodology and reporting timelines to the Board. Risks are formally reviewed, discussed and calibrated by functional leaders and senior stakeholders within the business.</t>
  </si>
  <si>
    <t>Trainline FY2025 Annual Report, page 31
Trainline FY2024 Annual Report, page 31</t>
  </si>
  <si>
    <t>As per whistleblowing policy: https://www.trainlinegroup.com/responsibility/responsible-business/</t>
  </si>
  <si>
    <t>Codes of conduct and company policies</t>
  </si>
  <si>
    <t>Compliant with UK Corporate Governance Code and other applicable UK and overseas regulation</t>
  </si>
  <si>
    <t xml:space="preserve">Trainline is subject to, and strives to comply with, the UK Corporate Governance Code and other applicable UK and overseas regulation. </t>
  </si>
  <si>
    <t>Trainline FY2025 Annual Report, page 81</t>
  </si>
  <si>
    <t xml:space="preserve">Code of conduct
</t>
  </si>
  <si>
    <t xml:space="preserve">Our Group-wide code of conduct is publicly available and include policies on bribery, discrimination, money laundering, insider dealing, environmental, health and safety, whistleblowing and gifts &amp; hospitality. 
</t>
  </si>
  <si>
    <t>https://www.trainlinegroup.com/responsibility/responsible-business/
https://www.thetrainline.com/terms/security</t>
  </si>
  <si>
    <t>Trainline FY2025 Annual Report, page 67
Trainline FY2024 Annual Report, page 70</t>
  </si>
  <si>
    <t>Effective implementation of code of conduct</t>
  </si>
  <si>
    <t xml:space="preserve">Mechanisms in place to assure effective implementation of Company's code of conduct. Responsibilities, accountabilities and reporting lines are systemically defined. We have dedicated help desks, focal points, and hotlines. Our appraisal system are matched against company values and there are disciplinary actions in case of breach e.g. warning, dismissal, zero tolerance policy. </t>
  </si>
  <si>
    <t>See https://www.trainlinegroup.com/responsibility/people-culture/ for our values, which are used during bi-annual performance reviews. 
See https://www.trainlinegroup.com/responsibility/responsible-business/ for our approach to standards processes, policies and controls</t>
  </si>
  <si>
    <t>Supplier code of conduct</t>
  </si>
  <si>
    <t xml:space="preserve">Our supplier code of conduct is publicly available and covers the following issues: environmental standards for the suppliers' processes, products or services; child labour; fundamental human rights (e.g. labour rights, freedom of association, ILO conventions); working conditions (e.g. working hours, lay-off practices); remuneration; occupational health and safety; business ethics (e.g. corruption, anti-competitive practices). </t>
  </si>
  <si>
    <t>https://trn-13455-s3.s3.eu-west-2.amazonaws.com/media/4516/5160/3122/Trainline_Supplier_Code_of_Conduct.pdf</t>
  </si>
  <si>
    <t>Board diversity policy</t>
  </si>
  <si>
    <t xml:space="preserve">Our board diversity policy includes gender, race or ethnicity and nationality, country of origin or cultural background. </t>
  </si>
  <si>
    <t>Trainline FY2025 Annual Report, page 60</t>
  </si>
  <si>
    <t>Policy for maintaining effective board functions</t>
  </si>
  <si>
    <t>Trainline FY2025 Annual Report, page 55, 60
Trainline FY2024 Annual Report, page 64</t>
  </si>
  <si>
    <t>Tax policy</t>
  </si>
  <si>
    <t>We have a publicly available, group-wide tax policy covering the following elements: a commitment to compliance with the spirit as well as the letter of the tax laws and regulations in the countries in which the company operates; a commitment not to use tax structures without commercial substance; a commitment to undertake transfer pricing using the arm’s length principle and an approval process of the tax policy by the board of directors.</t>
  </si>
  <si>
    <t>https://www.trainlinegroup.com/who-we-are/corporate-governance/tax-strategy/</t>
  </si>
  <si>
    <t>Cybersecurity/security accreditations/security controls</t>
  </si>
  <si>
    <t>Director on the board with relevant background in IT engaged on the cybersecurity strategy process, Executive Management team member who oversees the company’s cybersecurity strategy</t>
  </si>
  <si>
    <t xml:space="preserve">Trainline maintains a suite of information security and privacy-related policies, standards, procedures, and guidelines, specifically leveraging accepted industry frameworks such as the PCI DSS security standards. Trainline’s Chief Information Security Officer oversees dedicated teams responsible for information security and privacy, including the Data Protection Officer. </t>
  </si>
  <si>
    <t>Trainline FY2025 Annual Report, page 33, 49
Trainline FY2024 Annual Report, page 35, 52</t>
  </si>
  <si>
    <t>Compliant with UK government BPSS standards</t>
  </si>
  <si>
    <t xml:space="preserve">We security-screen all staff (including temporary workers and contractors) in line with UK government BPSS standards. We apply enhanced screening for staff operating in roles where they may need access to sensitive data. Colleagues are required to comply with an acceptable use policy upon joining the organisation. </t>
  </si>
  <si>
    <t>https://www.thetrainline.com/terms/security</t>
  </si>
  <si>
    <t>Regular security and privacy training for staff</t>
  </si>
  <si>
    <t xml:space="preserve">All staff at Trainline undergo regular security and privacy training. We make sure every member of our team understands and embraces our controls and responsibilities at all times. In addition, we give some teams additional security or privacy training, to enhance their skills and understanding (e.g. annual secure code development training). </t>
  </si>
  <si>
    <t>Assessing, managing and monitoring risks in supply chain</t>
  </si>
  <si>
    <t>Our Supplier Security team are responsible for assessing, managing and monitoring risks in our supply chain. All suppliers are subject to detailed compliance screening, and risk-based security and data-privacy obligations are included within our supplier contracts.</t>
  </si>
  <si>
    <t>Security management system testing</t>
  </si>
  <si>
    <t>Our IT infrastructure and information security management systems have been audited by external auditors in the last fiscal year. Our internal processes are in line with robust ISO standards, including scenario testing, continuous improvement and internal audit requirements. All our production systems, services, websites and applications are subject to independent external penetration testing at least annually. Any findings go through a formal risk-based process to resolve them. We also do regular internal and external vulnerability scans of our systems, as part of our PCI-DSS Level 1 compliance programme. We conduct third-party vulnerability analysis including simulated hacker attacks.</t>
  </si>
  <si>
    <t>ISO 27001</t>
  </si>
  <si>
    <t>We have achieved ISO 27001. The ISMS requirement covers Trainline and customer data across all services supported by process, procedures, locations and infrastructure.</t>
  </si>
  <si>
    <t>Security controls</t>
  </si>
  <si>
    <t>We protect our apps and websites against increasingly sophisticated attacks by using Advanced Web Application Firewall, Distributed Denial of Service (DDoS) protection, and bot-management solutions. Our 24/7 Security Operations Centre (SOC) continually monitor our service to identify potential security issues, or any trace of unauthorised activity. We protect our systems with anti-virus and anti-malware solutions, which identify and block potential malicious attacks. We rely on intrusion detection/prevention systems, supported by an array of alerting solutions to help us to uncover and manage any unusual activity on our network.</t>
  </si>
  <si>
    <t>Security accreditations and metrics</t>
  </si>
  <si>
    <t>PCI-DSS Level 1 (Merchant &amp; Service Provider) since 2013</t>
  </si>
  <si>
    <t>Trainline FY2025 Annual Report, page 16
Trainline FY2024 Annual Report, page 16
Trainline FY2023 Annual Report, page 22
https://www.trainlinegroup.com/what-we-do/innovation/</t>
  </si>
  <si>
    <t>Partnership with NCSC &amp; NCA</t>
  </si>
  <si>
    <t xml:space="preserve">Internal standards aligned with NIST framework </t>
  </si>
  <si>
    <t>Business Continuity Planning (ISO 22301) certified since 2022</t>
  </si>
  <si>
    <t>3DS version 2 implemented</t>
  </si>
  <si>
    <t>Payment Services Directive II Secure Customer Authentication</t>
  </si>
  <si>
    <t>Industry-leading fraud to sales ratio</t>
  </si>
  <si>
    <t>Industry-leading payment acceptance rates</t>
  </si>
  <si>
    <t>How are we rated?</t>
  </si>
  <si>
    <t>Ratings agency</t>
  </si>
  <si>
    <t>Date updated</t>
  </si>
  <si>
    <t>Sector</t>
  </si>
  <si>
    <t>Previous rating</t>
  </si>
  <si>
    <t>Current rating</t>
  </si>
  <si>
    <t>Hotels &amp; Travel</t>
  </si>
  <si>
    <t xml:space="preserve"> AA-rated (Sep 2022)</t>
  </si>
  <si>
    <t>AAA-rated (since Jan 24)</t>
  </si>
  <si>
    <t>ESG Ratings range from leader (AAA, AA), average (A, BBB, BB) to laggard (B, CCC).</t>
  </si>
  <si>
    <t>Software and Services</t>
  </si>
  <si>
    <t>24.0 - medium risk</t>
  </si>
  <si>
    <t>22.5 - medium risk</t>
  </si>
  <si>
    <t>A company’s ESG Risk Rating score is the sum of unmanaged risk for each of the company’s MEIs (exposure minus managed risk). ESG Risk Rating score is assigned to one of five categories: negligible, low, medium, high, and severe.</t>
  </si>
  <si>
    <t>Web &amp; Marketing Services</t>
  </si>
  <si>
    <t>B</t>
  </si>
  <si>
    <t>C</t>
  </si>
  <si>
    <t>Companies are scored across four consecutive levels, from D-/D to A based on criterion such as company's awareness of environmental issues, its management methods and progress towards environmental stewardship.</t>
  </si>
  <si>
    <t>Travel &amp; Leisure</t>
  </si>
  <si>
    <t>Member of FTSE4 Good since June 2023</t>
  </si>
  <si>
    <t>Governance</t>
  </si>
  <si>
    <t>High weight</t>
  </si>
  <si>
    <t>Medium weight</t>
  </si>
  <si>
    <t>Low weight</t>
  </si>
  <si>
    <t>Score highly</t>
  </si>
  <si>
    <t>Shareholders</t>
  </si>
  <si>
    <t>Score is in middle</t>
  </si>
  <si>
    <t>Board of directors</t>
  </si>
  <si>
    <t>Remuneration</t>
  </si>
  <si>
    <t>Policy influence</t>
  </si>
  <si>
    <t xml:space="preserve">Risk and crisis management </t>
  </si>
  <si>
    <t>Supply chain management</t>
  </si>
  <si>
    <t>Business ethics</t>
  </si>
  <si>
    <t>Tax strategy</t>
  </si>
  <si>
    <t>Cybersecurity</t>
  </si>
  <si>
    <t>Score poorly</t>
  </si>
  <si>
    <t>Environment</t>
  </si>
  <si>
    <t>Climate strategy</t>
  </si>
  <si>
    <t>Operational eco-efficiency</t>
  </si>
  <si>
    <t>Environmental reporting</t>
  </si>
  <si>
    <t>Emissions</t>
  </si>
  <si>
    <t>Environment policy and management systems</t>
  </si>
  <si>
    <t>Energy</t>
  </si>
  <si>
    <t>Biodiversity</t>
  </si>
  <si>
    <t>Social</t>
  </si>
  <si>
    <t>Talent attraction and retention</t>
  </si>
  <si>
    <t>Customer relationship management</t>
  </si>
  <si>
    <t>Whistleblowing</t>
  </si>
  <si>
    <t>Stakeholder engagement</t>
  </si>
  <si>
    <t>Human capital development/career management &amp; promotion</t>
  </si>
  <si>
    <t>Social reporting</t>
  </si>
  <si>
    <t>Diversity &amp; discrimination</t>
  </si>
  <si>
    <t>Corporate citizenship</t>
  </si>
  <si>
    <t>Labour practice indicators</t>
  </si>
  <si>
    <t>Occupational H&amp;S</t>
  </si>
  <si>
    <t>Human rights</t>
  </si>
  <si>
    <t>Cyber security</t>
  </si>
  <si>
    <t>Living wage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</si>
</sst>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quot;£&quot;#,##0;[Red]\-&quot;£&quot;#,##0"/>
    <numFmt numFmtId="165" formatCode="_-* #,##0.00_-;\-* #,##0.00_-;_-* &quot;-&quot;??_-;_-@_-"/>
    <numFmt numFmtId="166" formatCode="_-* #,##0_-;\-* #,##0_-;_-* &quot;-&quot;??_-;_-@_-"/>
    <numFmt numFmtId="167" formatCode="0.0"/>
    <numFmt numFmtId="168" formatCode="0.0%"/>
  </numFmts>
  <fonts count="20">
    <font>
      <sz val="11"/>
      <color theme="1"/>
      <name val="Calibri"/>
      <family val="2"/>
      <scheme val="minor"/>
    </font>
    <font>
      <sz val="11"/>
      <color theme="1"/>
      <name val="Calibri"/>
      <family val="2"/>
      <scheme val="minor"/>
    </font>
    <font>
      <u/>
      <sz val="11"/>
      <color theme="10"/>
      <name val="Calibri"/>
      <family val="2"/>
      <scheme val="minor"/>
    </font>
    <font>
      <sz val="11"/>
      <color rgb="FF00B050"/>
      <name val="Wingdings 2"/>
      <family val="1"/>
      <charset val="2"/>
    </font>
    <font>
      <sz val="26"/>
      <color rgb="FF00A88F"/>
      <name val="TLCircular Bold"/>
      <family val="2"/>
    </font>
    <font>
      <sz val="11"/>
      <color theme="1"/>
      <name val="TLCircular Book"/>
      <family val="2"/>
    </font>
    <font>
      <sz val="11"/>
      <name val="TLCircular Book"/>
      <family val="2"/>
    </font>
    <font>
      <vertAlign val="subscript"/>
      <sz val="11"/>
      <name val="TLCircular Book"/>
      <family val="2"/>
    </font>
    <font>
      <vertAlign val="subscript"/>
      <sz val="11"/>
      <color theme="1"/>
      <name val="TLCircular Book"/>
      <family val="2"/>
    </font>
    <font>
      <i/>
      <sz val="11"/>
      <color theme="1"/>
      <name val="TLCircular Book"/>
      <family val="2"/>
    </font>
    <font>
      <sz val="11"/>
      <color rgb="FF00B050"/>
      <name val="TLCircular Book"/>
      <family val="2"/>
    </font>
    <font>
      <u/>
      <sz val="11"/>
      <color theme="10"/>
      <name val="TLCircular Book"/>
      <family val="2"/>
    </font>
    <font>
      <sz val="11"/>
      <color theme="0"/>
      <name val="TLCircular Book"/>
      <family val="2"/>
    </font>
    <font>
      <sz val="11"/>
      <color rgb="FFFF0000"/>
      <name val="Wingdings 2"/>
      <family val="1"/>
      <charset val="2"/>
    </font>
    <font>
      <b/>
      <sz val="11"/>
      <color theme="1"/>
      <name val="Calibri"/>
      <family val="2"/>
      <scheme val="minor"/>
    </font>
    <font>
      <sz val="36"/>
      <color rgb="FF00A88F"/>
      <name val="TLCircular Bold"/>
      <family val="2"/>
    </font>
    <font>
      <sz val="11"/>
      <color theme="0"/>
      <name val="TLCircular Bold"/>
      <family val="2"/>
    </font>
    <font>
      <sz val="11"/>
      <color theme="1"/>
      <name val="TLCircular Bold"/>
      <family val="2"/>
    </font>
    <font>
      <sz val="11"/>
      <color rgb="FFFFFFFF"/>
      <name val="TLCircular Bold"/>
      <family val="2"/>
    </font>
    <font>
      <sz val="11"/>
      <color rgb="FF000000"/>
      <name val="TLCircular Book"/>
      <family val="2"/>
    </font>
  </fonts>
  <fills count="7">
    <fill>
      <patternFill patternType="none"/>
    </fill>
    <fill>
      <patternFill patternType="gray125"/>
    </fill>
    <fill>
      <patternFill patternType="solid">
        <fgColor rgb="FF00A88F"/>
        <bgColor indexed="64"/>
      </patternFill>
    </fill>
    <fill>
      <patternFill patternType="solid">
        <fgColor rgb="FF0070C0"/>
        <bgColor indexed="64"/>
      </patternFill>
    </fill>
    <fill>
      <patternFill patternType="solid">
        <fgColor theme="5" tint="0.59999389629810485"/>
        <bgColor indexed="64"/>
      </patternFill>
    </fill>
    <fill>
      <patternFill patternType="solid">
        <fgColor theme="7" tint="0.79998168889431442"/>
        <bgColor indexed="64"/>
      </patternFill>
    </fill>
    <fill>
      <patternFill patternType="solid">
        <fgColor theme="8" tint="0.79998168889431442"/>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rgb="FF000000"/>
      </left>
      <right style="thin">
        <color rgb="FF000000"/>
      </right>
      <top style="thin">
        <color rgb="FF000000"/>
      </top>
      <bottom style="thin">
        <color rgb="FF000000"/>
      </bottom>
      <diagonal/>
    </border>
  </borders>
  <cellStyleXfs count="4">
    <xf numFmtId="0" fontId="0" fillId="0" borderId="0"/>
    <xf numFmtId="165" fontId="1"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cellStyleXfs>
  <cellXfs count="204">
    <xf numFmtId="0" fontId="0" fillId="0" borderId="0" xfId="0"/>
    <xf numFmtId="0" fontId="4" fillId="0" borderId="0" xfId="0" applyFont="1"/>
    <xf numFmtId="0" fontId="5" fillId="0" borderId="0" xfId="0" applyFont="1"/>
    <xf numFmtId="0" fontId="5" fillId="0" borderId="1" xfId="0" applyFont="1" applyBorder="1"/>
    <xf numFmtId="0" fontId="6" fillId="0" borderId="0" xfId="0" applyFont="1" applyAlignment="1">
      <alignment vertical="center"/>
    </xf>
    <xf numFmtId="0" fontId="9" fillId="0" borderId="0" xfId="0" applyFont="1" applyAlignment="1">
      <alignment wrapText="1"/>
    </xf>
    <xf numFmtId="0" fontId="10" fillId="0" borderId="0" xfId="0" applyFont="1" applyAlignment="1">
      <alignment horizontal="center"/>
    </xf>
    <xf numFmtId="0" fontId="11" fillId="0" borderId="0" xfId="3" applyFont="1"/>
    <xf numFmtId="0" fontId="5" fillId="0" borderId="0" xfId="0" applyFont="1" applyAlignment="1">
      <alignment wrapText="1"/>
    </xf>
    <xf numFmtId="0" fontId="6" fillId="0" borderId="0" xfId="0" applyFont="1" applyAlignment="1">
      <alignment horizontal="center"/>
    </xf>
    <xf numFmtId="0" fontId="6" fillId="0" borderId="0" xfId="0" applyFont="1"/>
    <xf numFmtId="14" fontId="12" fillId="0" borderId="0" xfId="0" applyNumberFormat="1" applyFont="1"/>
    <xf numFmtId="0" fontId="5" fillId="0" borderId="0" xfId="0" applyFont="1" applyAlignment="1">
      <alignment horizontal="left"/>
    </xf>
    <xf numFmtId="9" fontId="5" fillId="0" borderId="0" xfId="0" applyNumberFormat="1" applyFont="1"/>
    <xf numFmtId="0" fontId="5" fillId="0" borderId="5" xfId="0" applyFont="1" applyBorder="1" applyAlignment="1">
      <alignment wrapText="1"/>
    </xf>
    <xf numFmtId="0" fontId="5" fillId="0" borderId="5" xfId="0" applyFont="1" applyBorder="1"/>
    <xf numFmtId="0" fontId="3" fillId="0" borderId="1" xfId="0" applyFont="1" applyBorder="1" applyAlignment="1">
      <alignment horizontal="center" vertical="center"/>
    </xf>
    <xf numFmtId="0" fontId="0" fillId="0" borderId="1" xfId="0" applyBorder="1"/>
    <xf numFmtId="0" fontId="0" fillId="0" borderId="1" xfId="0" applyBorder="1" applyAlignment="1">
      <alignment wrapText="1"/>
    </xf>
    <xf numFmtId="0" fontId="6" fillId="0" borderId="0" xfId="0" applyFont="1" applyAlignment="1">
      <alignment horizontal="left" vertical="center" wrapText="1"/>
    </xf>
    <xf numFmtId="0" fontId="0" fillId="0" borderId="0" xfId="0" applyAlignment="1">
      <alignment wrapText="1"/>
    </xf>
    <xf numFmtId="0" fontId="14" fillId="0" borderId="0" xfId="0" applyFont="1"/>
    <xf numFmtId="0" fontId="0" fillId="4" borderId="0" xfId="0" applyFill="1" applyAlignment="1">
      <alignment wrapText="1"/>
    </xf>
    <xf numFmtId="0" fontId="0" fillId="4" borderId="0" xfId="0" applyFill="1"/>
    <xf numFmtId="0" fontId="0" fillId="5" borderId="0" xfId="0" applyFill="1" applyAlignment="1">
      <alignment wrapText="1"/>
    </xf>
    <xf numFmtId="0" fontId="0" fillId="6" borderId="0" xfId="0" applyFill="1" applyAlignment="1">
      <alignment wrapText="1"/>
    </xf>
    <xf numFmtId="0" fontId="5" fillId="0" borderId="0" xfId="0" applyFont="1" applyAlignment="1">
      <alignment vertical="center" wrapText="1"/>
    </xf>
    <xf numFmtId="166" fontId="5" fillId="0" borderId="0" xfId="1" applyNumberFormat="1" applyFont="1" applyBorder="1"/>
    <xf numFmtId="0" fontId="5" fillId="0" borderId="1" xfId="0" applyFont="1" applyBorder="1" applyAlignment="1">
      <alignment horizontal="center" vertical="center"/>
    </xf>
    <xf numFmtId="0" fontId="5" fillId="0" borderId="12" xfId="0" applyFont="1" applyBorder="1" applyAlignment="1">
      <alignment horizontal="center" vertical="center"/>
    </xf>
    <xf numFmtId="0" fontId="6" fillId="0" borderId="1" xfId="0" applyFont="1" applyBorder="1" applyAlignment="1">
      <alignment horizontal="left" vertical="center" wrapText="1"/>
    </xf>
    <xf numFmtId="0" fontId="5" fillId="0" borderId="1" xfId="0" applyFont="1" applyBorder="1" applyAlignment="1">
      <alignment horizontal="left"/>
    </xf>
    <xf numFmtId="0" fontId="5" fillId="0" borderId="1" xfId="0" applyFont="1" applyBorder="1" applyAlignment="1">
      <alignment horizontal="left" vertical="center" wrapText="1"/>
    </xf>
    <xf numFmtId="0" fontId="5" fillId="0" borderId="1" xfId="0" applyFont="1" applyBorder="1" applyAlignment="1">
      <alignment horizontal="left" vertical="center"/>
    </xf>
    <xf numFmtId="166" fontId="5" fillId="0" borderId="1" xfId="1" applyNumberFormat="1" applyFont="1" applyFill="1" applyBorder="1" applyAlignment="1">
      <alignment horizontal="center" vertical="center"/>
    </xf>
    <xf numFmtId="9" fontId="5" fillId="0" borderId="1" xfId="0" applyNumberFormat="1" applyFont="1" applyBorder="1" applyAlignment="1">
      <alignment horizontal="center" vertical="center"/>
    </xf>
    <xf numFmtId="0" fontId="6" fillId="0" borderId="1" xfId="0" applyFont="1" applyBorder="1" applyAlignment="1">
      <alignment horizontal="center" vertical="center"/>
    </xf>
    <xf numFmtId="0" fontId="3" fillId="0" borderId="3" xfId="0" applyFont="1" applyBorder="1" applyAlignment="1">
      <alignment horizontal="center" vertical="center"/>
    </xf>
    <xf numFmtId="14" fontId="5" fillId="0" borderId="1" xfId="0" applyNumberFormat="1" applyFont="1" applyBorder="1" applyAlignment="1">
      <alignment horizontal="center" vertical="center"/>
    </xf>
    <xf numFmtId="0" fontId="5" fillId="0" borderId="0" xfId="0" applyFont="1" applyAlignment="1">
      <alignment horizontal="left" vertical="center"/>
    </xf>
    <xf numFmtId="0" fontId="6" fillId="0" borderId="0" xfId="0" applyFont="1" applyAlignment="1">
      <alignment horizontal="left" vertical="center"/>
    </xf>
    <xf numFmtId="166" fontId="5" fillId="0" borderId="0" xfId="0" applyNumberFormat="1" applyFont="1" applyAlignment="1">
      <alignment horizontal="center" vertical="center"/>
    </xf>
    <xf numFmtId="1" fontId="5" fillId="0" borderId="1" xfId="1" applyNumberFormat="1" applyFont="1" applyFill="1" applyBorder="1" applyAlignment="1">
      <alignment horizontal="center" vertical="center"/>
    </xf>
    <xf numFmtId="1" fontId="5" fillId="0" borderId="1" xfId="1" applyNumberFormat="1" applyFont="1" applyBorder="1" applyAlignment="1">
      <alignment horizontal="center" vertical="center"/>
    </xf>
    <xf numFmtId="167" fontId="5" fillId="0" borderId="0" xfId="0" applyNumberFormat="1" applyFont="1" applyAlignment="1">
      <alignment horizontal="center" vertical="center"/>
    </xf>
    <xf numFmtId="166" fontId="5" fillId="0" borderId="0" xfId="1" applyNumberFormat="1" applyFont="1" applyBorder="1" applyAlignment="1">
      <alignment horizontal="center" vertical="center"/>
    </xf>
    <xf numFmtId="14" fontId="5" fillId="0" borderId="1" xfId="0" applyNumberFormat="1" applyFont="1" applyBorder="1" applyAlignment="1">
      <alignment horizontal="left" vertical="center"/>
    </xf>
    <xf numFmtId="0" fontId="0" fillId="0" borderId="1" xfId="0" applyBorder="1" applyAlignment="1">
      <alignment horizontal="left" vertical="center" wrapText="1"/>
    </xf>
    <xf numFmtId="0" fontId="15" fillId="0" borderId="0" xfId="0" applyFont="1"/>
    <xf numFmtId="0" fontId="5" fillId="0" borderId="1" xfId="0" applyFont="1" applyBorder="1" applyAlignment="1">
      <alignment horizontal="center" vertical="center" wrapText="1"/>
    </xf>
    <xf numFmtId="0" fontId="5" fillId="0" borderId="0" xfId="0" applyFont="1" applyAlignment="1">
      <alignment horizontal="left" vertical="center" wrapText="1"/>
    </xf>
    <xf numFmtId="164" fontId="5" fillId="0" borderId="1" xfId="0" applyNumberFormat="1" applyFont="1" applyBorder="1" applyAlignment="1">
      <alignment horizontal="center" vertical="center"/>
    </xf>
    <xf numFmtId="49" fontId="5" fillId="0" borderId="1" xfId="1" applyNumberFormat="1" applyFont="1" applyBorder="1" applyAlignment="1">
      <alignment horizontal="center" vertical="center"/>
    </xf>
    <xf numFmtId="0" fontId="16" fillId="2" borderId="1" xfId="0" applyFont="1" applyFill="1" applyBorder="1" applyAlignment="1">
      <alignment horizontal="center" vertical="center"/>
    </xf>
    <xf numFmtId="0" fontId="5" fillId="0" borderId="0" xfId="0" applyFont="1" applyAlignment="1">
      <alignment horizontal="center"/>
    </xf>
    <xf numFmtId="0" fontId="10" fillId="0" borderId="0" xfId="0" applyFont="1" applyAlignment="1">
      <alignment horizontal="center" vertical="center"/>
    </xf>
    <xf numFmtId="0" fontId="12" fillId="2" borderId="1" xfId="0" applyFont="1" applyFill="1" applyBorder="1" applyAlignment="1">
      <alignment wrapText="1"/>
    </xf>
    <xf numFmtId="0" fontId="12" fillId="2" borderId="11" xfId="0" applyFont="1" applyFill="1" applyBorder="1" applyAlignment="1">
      <alignment wrapText="1"/>
    </xf>
    <xf numFmtId="1" fontId="17" fillId="0" borderId="1" xfId="1" applyNumberFormat="1" applyFont="1" applyFill="1" applyBorder="1" applyAlignment="1">
      <alignment horizontal="center" vertical="center"/>
    </xf>
    <xf numFmtId="166" fontId="17" fillId="0" borderId="1" xfId="1" applyNumberFormat="1" applyFont="1" applyFill="1" applyBorder="1" applyAlignment="1">
      <alignment horizontal="center" vertical="center"/>
    </xf>
    <xf numFmtId="0" fontId="16" fillId="2" borderId="1" xfId="0" applyFont="1" applyFill="1" applyBorder="1" applyAlignment="1">
      <alignment horizontal="left" vertical="center"/>
    </xf>
    <xf numFmtId="0" fontId="16" fillId="2" borderId="3" xfId="0" applyFont="1" applyFill="1" applyBorder="1" applyAlignment="1">
      <alignment horizontal="center" vertical="center"/>
    </xf>
    <xf numFmtId="0" fontId="16" fillId="2" borderId="1" xfId="0" applyFont="1" applyFill="1" applyBorder="1"/>
    <xf numFmtId="0" fontId="16" fillId="2" borderId="12" xfId="0" applyFont="1" applyFill="1" applyBorder="1" applyAlignment="1">
      <alignment horizontal="center" vertical="center"/>
    </xf>
    <xf numFmtId="0" fontId="16" fillId="2" borderId="12" xfId="0" applyFont="1" applyFill="1" applyBorder="1"/>
    <xf numFmtId="0" fontId="16" fillId="2" borderId="4" xfId="0" applyFont="1" applyFill="1" applyBorder="1" applyAlignment="1">
      <alignment horizontal="center" vertical="center"/>
    </xf>
    <xf numFmtId="0" fontId="16" fillId="2" borderId="11" xfId="0" applyFont="1" applyFill="1" applyBorder="1" applyAlignment="1">
      <alignment horizontal="center" vertical="center"/>
    </xf>
    <xf numFmtId="0" fontId="16" fillId="2" borderId="1" xfId="0" applyFont="1" applyFill="1" applyBorder="1" applyAlignment="1">
      <alignment horizontal="center" vertical="center" wrapText="1"/>
    </xf>
    <xf numFmtId="0" fontId="16" fillId="2" borderId="12" xfId="0" applyFont="1" applyFill="1" applyBorder="1" applyAlignment="1">
      <alignment horizontal="center" vertical="center" wrapText="1"/>
    </xf>
    <xf numFmtId="0" fontId="16" fillId="3" borderId="1" xfId="0" applyFont="1" applyFill="1" applyBorder="1"/>
    <xf numFmtId="0" fontId="16" fillId="3" borderId="1" xfId="0" applyFont="1" applyFill="1" applyBorder="1" applyAlignment="1">
      <alignment horizontal="center" vertical="center"/>
    </xf>
    <xf numFmtId="167" fontId="6" fillId="0" borderId="1" xfId="1" applyNumberFormat="1" applyFont="1" applyBorder="1" applyAlignment="1">
      <alignment horizontal="center" vertical="center"/>
    </xf>
    <xf numFmtId="9" fontId="5" fillId="0" borderId="3" xfId="2" applyFont="1" applyBorder="1" applyAlignment="1">
      <alignment horizontal="center" vertical="center"/>
    </xf>
    <xf numFmtId="3" fontId="17" fillId="0" borderId="1" xfId="1" applyNumberFormat="1" applyFont="1" applyBorder="1" applyAlignment="1">
      <alignment horizontal="center" vertical="center"/>
    </xf>
    <xf numFmtId="3" fontId="17" fillId="0" borderId="1" xfId="1" applyNumberFormat="1" applyFont="1" applyFill="1" applyBorder="1" applyAlignment="1">
      <alignment horizontal="center" vertical="center"/>
    </xf>
    <xf numFmtId="3" fontId="5" fillId="0" borderId="1" xfId="1" applyNumberFormat="1" applyFont="1" applyFill="1" applyBorder="1" applyAlignment="1">
      <alignment horizontal="center" vertical="center"/>
    </xf>
    <xf numFmtId="0" fontId="5" fillId="0" borderId="1" xfId="0" applyFont="1" applyBorder="1" applyAlignment="1">
      <alignment vertical="center" wrapText="1"/>
    </xf>
    <xf numFmtId="0" fontId="5" fillId="0" borderId="1" xfId="3" applyFont="1" applyBorder="1" applyAlignment="1">
      <alignment horizontal="left" vertical="center" wrapText="1"/>
    </xf>
    <xf numFmtId="0" fontId="5" fillId="0" borderId="1" xfId="0" quotePrefix="1" applyFont="1" applyBorder="1" applyAlignment="1">
      <alignment horizontal="left" vertical="center" wrapText="1"/>
    </xf>
    <xf numFmtId="168" fontId="5" fillId="0" borderId="1" xfId="0" applyNumberFormat="1" applyFont="1" applyBorder="1" applyAlignment="1">
      <alignment horizontal="center" vertical="center"/>
    </xf>
    <xf numFmtId="0" fontId="16" fillId="2" borderId="1" xfId="0" applyFont="1" applyFill="1" applyBorder="1" applyAlignment="1">
      <alignment vertical="center"/>
    </xf>
    <xf numFmtId="0" fontId="16" fillId="2" borderId="16" xfId="0" applyFont="1" applyFill="1" applyBorder="1" applyAlignment="1">
      <alignment horizontal="center" vertical="center"/>
    </xf>
    <xf numFmtId="0" fontId="13" fillId="0" borderId="1" xfId="0" applyFont="1" applyBorder="1" applyAlignment="1">
      <alignment horizontal="center" vertical="center" wrapText="1"/>
    </xf>
    <xf numFmtId="0" fontId="3" fillId="0" borderId="9" xfId="0" applyFont="1" applyBorder="1" applyAlignment="1">
      <alignment horizontal="center" vertical="center"/>
    </xf>
    <xf numFmtId="1" fontId="5" fillId="0" borderId="1" xfId="0" applyNumberFormat="1" applyFont="1" applyBorder="1" applyAlignment="1">
      <alignment horizontal="center" vertical="center"/>
    </xf>
    <xf numFmtId="1" fontId="5" fillId="0" borderId="5" xfId="1" applyNumberFormat="1" applyFont="1" applyFill="1" applyBorder="1" applyAlignment="1">
      <alignment horizontal="center" vertical="center"/>
    </xf>
    <xf numFmtId="0" fontId="5" fillId="0" borderId="1" xfId="0" applyFont="1" applyBorder="1" applyAlignment="1">
      <alignment vertical="center"/>
    </xf>
    <xf numFmtId="0" fontId="5" fillId="0" borderId="12" xfId="0" applyFont="1" applyBorder="1"/>
    <xf numFmtId="0" fontId="6" fillId="0" borderId="1" xfId="0" applyFont="1" applyBorder="1" applyAlignment="1">
      <alignment horizontal="left" vertical="center"/>
    </xf>
    <xf numFmtId="0" fontId="16" fillId="2" borderId="3" xfId="0" applyFont="1" applyFill="1" applyBorder="1" applyAlignment="1">
      <alignment horizontal="left" vertical="center"/>
    </xf>
    <xf numFmtId="0" fontId="5" fillId="0" borderId="3" xfId="0" applyFont="1" applyBorder="1" applyAlignment="1">
      <alignment horizontal="left" vertical="center"/>
    </xf>
    <xf numFmtId="0" fontId="16" fillId="2" borderId="3" xfId="0" applyFont="1" applyFill="1" applyBorder="1"/>
    <xf numFmtId="0" fontId="6" fillId="0" borderId="3" xfId="0" applyFont="1" applyBorder="1" applyAlignment="1">
      <alignment horizontal="left" vertical="center" wrapText="1"/>
    </xf>
    <xf numFmtId="0" fontId="3" fillId="0" borderId="12" xfId="0" applyFont="1" applyBorder="1" applyAlignment="1">
      <alignment horizontal="center" vertical="center"/>
    </xf>
    <xf numFmtId="0" fontId="16" fillId="2" borderId="2" xfId="0" applyFont="1" applyFill="1" applyBorder="1" applyAlignment="1">
      <alignment horizontal="center" vertical="center"/>
    </xf>
    <xf numFmtId="0" fontId="5" fillId="0" borderId="11" xfId="0" applyFont="1" applyBorder="1" applyAlignment="1">
      <alignment vertical="center" wrapText="1"/>
    </xf>
    <xf numFmtId="0" fontId="6" fillId="0" borderId="1" xfId="3" applyFont="1" applyBorder="1" applyAlignment="1">
      <alignment horizontal="left" vertical="center" wrapText="1"/>
    </xf>
    <xf numFmtId="0" fontId="6" fillId="0" borderId="1" xfId="3" applyFont="1" applyBorder="1" applyAlignment="1">
      <alignment horizontal="left" vertical="center"/>
    </xf>
    <xf numFmtId="0" fontId="12" fillId="2" borderId="6" xfId="0" applyFont="1" applyFill="1" applyBorder="1" applyAlignment="1">
      <alignment wrapText="1"/>
    </xf>
    <xf numFmtId="0" fontId="5" fillId="0" borderId="9" xfId="0" applyFont="1" applyBorder="1"/>
    <xf numFmtId="0" fontId="6" fillId="0" borderId="1" xfId="3" applyFont="1" applyFill="1" applyBorder="1" applyAlignment="1">
      <alignment horizontal="left" vertical="center" wrapText="1"/>
    </xf>
    <xf numFmtId="9" fontId="5" fillId="0" borderId="12" xfId="0" applyNumberFormat="1" applyFont="1" applyBorder="1" applyAlignment="1">
      <alignment horizontal="center" vertical="center"/>
    </xf>
    <xf numFmtId="15" fontId="0" fillId="0" borderId="0" xfId="0" applyNumberFormat="1"/>
    <xf numFmtId="0" fontId="19" fillId="0" borderId="1" xfId="0" applyFont="1" applyBorder="1" applyAlignment="1">
      <alignment vertical="center"/>
    </xf>
    <xf numFmtId="0" fontId="0" fillId="0" borderId="0" xfId="0" applyAlignment="1">
      <alignment horizontal="center" vertical="top" wrapText="1"/>
    </xf>
    <xf numFmtId="0" fontId="17" fillId="0" borderId="1" xfId="0" applyFont="1" applyBorder="1" applyAlignment="1">
      <alignment horizontal="left" vertical="center" wrapText="1"/>
    </xf>
    <xf numFmtId="0" fontId="6" fillId="0" borderId="1" xfId="0" applyFont="1" applyBorder="1" applyAlignment="1">
      <alignment horizontal="left" vertical="center" wrapText="1"/>
    </xf>
    <xf numFmtId="0" fontId="5" fillId="0" borderId="11" xfId="0" applyFont="1" applyBorder="1" applyAlignment="1">
      <alignment horizontal="left" vertical="center" wrapText="1"/>
    </xf>
    <xf numFmtId="0" fontId="5" fillId="0" borderId="13" xfId="0" applyFont="1" applyBorder="1" applyAlignment="1">
      <alignment horizontal="left" vertical="center"/>
    </xf>
    <xf numFmtId="0" fontId="5" fillId="0" borderId="12" xfId="0" applyFont="1" applyBorder="1" applyAlignment="1">
      <alignment horizontal="left" vertical="center"/>
    </xf>
    <xf numFmtId="0" fontId="5" fillId="0" borderId="13" xfId="0" applyFont="1" applyBorder="1" applyAlignment="1">
      <alignment horizontal="left" vertical="center" wrapText="1"/>
    </xf>
    <xf numFmtId="0" fontId="5" fillId="0" borderId="12" xfId="0" applyFont="1" applyBorder="1" applyAlignment="1">
      <alignment horizontal="left" vertical="center" wrapText="1"/>
    </xf>
    <xf numFmtId="0" fontId="6" fillId="0" borderId="1" xfId="3" applyFont="1" applyBorder="1" applyAlignment="1">
      <alignment horizontal="left" vertical="center"/>
    </xf>
    <xf numFmtId="0" fontId="6" fillId="0" borderId="1" xfId="0" applyFont="1" applyBorder="1" applyAlignment="1">
      <alignment horizontal="left" vertical="center"/>
    </xf>
    <xf numFmtId="0" fontId="16" fillId="2" borderId="1" xfId="0" applyFont="1" applyFill="1" applyBorder="1" applyAlignment="1">
      <alignment horizontal="center" vertical="center"/>
    </xf>
    <xf numFmtId="0" fontId="16" fillId="2" borderId="1" xfId="0" applyFont="1" applyFill="1" applyBorder="1" applyAlignment="1">
      <alignment horizontal="left" vertical="center"/>
    </xf>
    <xf numFmtId="0" fontId="6" fillId="0" borderId="3" xfId="0" applyFont="1" applyBorder="1" applyAlignment="1">
      <alignment horizontal="left" vertical="center" wrapText="1"/>
    </xf>
    <xf numFmtId="0" fontId="6" fillId="0" borderId="2" xfId="0" applyFont="1" applyBorder="1" applyAlignment="1">
      <alignment horizontal="left" vertical="center" wrapText="1"/>
    </xf>
    <xf numFmtId="0" fontId="6" fillId="0" borderId="4" xfId="0" applyFont="1" applyBorder="1" applyAlignment="1">
      <alignment horizontal="left" vertical="center" wrapText="1"/>
    </xf>
    <xf numFmtId="0" fontId="5" fillId="0" borderId="3" xfId="0" applyFont="1" applyBorder="1" applyAlignment="1">
      <alignment horizontal="left" vertical="center" wrapText="1"/>
    </xf>
    <xf numFmtId="0" fontId="5" fillId="0" borderId="2" xfId="0" applyFont="1" applyBorder="1" applyAlignment="1">
      <alignment horizontal="left" vertical="center" wrapText="1"/>
    </xf>
    <xf numFmtId="0" fontId="5" fillId="0" borderId="4" xfId="0" applyFont="1" applyBorder="1" applyAlignment="1">
      <alignment horizontal="left" vertical="center" wrapText="1"/>
    </xf>
    <xf numFmtId="0" fontId="6" fillId="0" borderId="3" xfId="0" applyFont="1" applyBorder="1" applyAlignment="1">
      <alignment horizontal="left" vertical="center"/>
    </xf>
    <xf numFmtId="0" fontId="6" fillId="0" borderId="2" xfId="0" applyFont="1" applyBorder="1" applyAlignment="1">
      <alignment horizontal="left" vertical="center"/>
    </xf>
    <xf numFmtId="0" fontId="6" fillId="0" borderId="4" xfId="0" applyFont="1" applyBorder="1" applyAlignment="1">
      <alignment horizontal="left" vertical="center"/>
    </xf>
    <xf numFmtId="0" fontId="16" fillId="2" borderId="3" xfId="0" applyFont="1" applyFill="1" applyBorder="1" applyAlignment="1">
      <alignment horizontal="left"/>
    </xf>
    <xf numFmtId="0" fontId="16" fillId="2" borderId="2" xfId="0" applyFont="1" applyFill="1" applyBorder="1" applyAlignment="1">
      <alignment horizontal="left"/>
    </xf>
    <xf numFmtId="0" fontId="16" fillId="2" borderId="4" xfId="0" applyFont="1" applyFill="1" applyBorder="1" applyAlignment="1">
      <alignment horizontal="left"/>
    </xf>
    <xf numFmtId="0" fontId="5" fillId="0" borderId="3" xfId="0" applyFont="1" applyBorder="1" applyAlignment="1">
      <alignment horizontal="left" vertical="center"/>
    </xf>
    <xf numFmtId="0" fontId="5" fillId="0" borderId="2" xfId="0" applyFont="1" applyBorder="1" applyAlignment="1">
      <alignment horizontal="left" vertical="center"/>
    </xf>
    <xf numFmtId="0" fontId="5" fillId="0" borderId="4" xfId="0" applyFont="1" applyBorder="1" applyAlignment="1">
      <alignment horizontal="left" vertical="center"/>
    </xf>
    <xf numFmtId="0" fontId="9" fillId="0" borderId="0" xfId="0" applyFont="1" applyAlignment="1">
      <alignment horizontal="left" vertical="center" wrapText="1"/>
    </xf>
    <xf numFmtId="0" fontId="6" fillId="0" borderId="11" xfId="3" applyFont="1" applyBorder="1" applyAlignment="1">
      <alignment horizontal="left" vertical="center" wrapText="1"/>
    </xf>
    <xf numFmtId="0" fontId="6" fillId="0" borderId="12" xfId="0" applyFont="1" applyBorder="1" applyAlignment="1">
      <alignment horizontal="left" vertical="center" wrapText="1"/>
    </xf>
    <xf numFmtId="0" fontId="6" fillId="0" borderId="1" xfId="3" applyFont="1" applyBorder="1" applyAlignment="1">
      <alignment horizontal="left" vertical="center" wrapText="1"/>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5" fillId="0" borderId="1" xfId="0" applyFont="1" applyBorder="1" applyAlignment="1">
      <alignment horizontal="left" vertical="center" wrapText="1"/>
    </xf>
    <xf numFmtId="0" fontId="5" fillId="0" borderId="1" xfId="0" applyFont="1" applyBorder="1" applyAlignment="1">
      <alignment horizontal="left" vertical="center"/>
    </xf>
    <xf numFmtId="0" fontId="5" fillId="0" borderId="11" xfId="0" quotePrefix="1" applyFont="1" applyBorder="1" applyAlignment="1">
      <alignment horizontal="left" vertical="center" wrapText="1"/>
    </xf>
    <xf numFmtId="0" fontId="16" fillId="0" borderId="2" xfId="0" applyFont="1" applyBorder="1" applyAlignment="1">
      <alignment horizontal="center" vertical="center"/>
    </xf>
    <xf numFmtId="0" fontId="16" fillId="0" borderId="4" xfId="0" applyFont="1" applyBorder="1" applyAlignment="1">
      <alignment horizontal="center" vertical="center"/>
    </xf>
    <xf numFmtId="0" fontId="5" fillId="0" borderId="6" xfId="0" applyFont="1" applyBorder="1" applyAlignment="1">
      <alignment horizontal="left" vertical="center"/>
    </xf>
    <xf numFmtId="0" fontId="5" fillId="0" borderId="7" xfId="0" applyFont="1" applyBorder="1" applyAlignment="1">
      <alignment horizontal="left" vertical="center"/>
    </xf>
    <xf numFmtId="0" fontId="5" fillId="0" borderId="8" xfId="0" applyFont="1" applyBorder="1" applyAlignment="1">
      <alignment horizontal="left" vertical="center"/>
    </xf>
    <xf numFmtId="0" fontId="5" fillId="0" borderId="9" xfId="0" applyFont="1" applyBorder="1" applyAlignment="1">
      <alignment horizontal="left" vertical="center"/>
    </xf>
    <xf numFmtId="0" fontId="5" fillId="0" borderId="5" xfId="0" applyFont="1" applyBorder="1" applyAlignment="1">
      <alignment horizontal="left" vertical="center"/>
    </xf>
    <xf numFmtId="0" fontId="5" fillId="0" borderId="10" xfId="0" applyFont="1" applyBorder="1" applyAlignment="1">
      <alignment horizontal="left" vertical="center"/>
    </xf>
    <xf numFmtId="0" fontId="16" fillId="2" borderId="3" xfId="0" applyFont="1" applyFill="1" applyBorder="1" applyAlignment="1">
      <alignment horizontal="left" wrapText="1"/>
    </xf>
    <xf numFmtId="0" fontId="16" fillId="2" borderId="2" xfId="0" applyFont="1" applyFill="1" applyBorder="1" applyAlignment="1">
      <alignment horizontal="left" wrapText="1"/>
    </xf>
    <xf numFmtId="0" fontId="16" fillId="2" borderId="4" xfId="0" applyFont="1" applyFill="1" applyBorder="1" applyAlignment="1">
      <alignment horizontal="left" wrapText="1"/>
    </xf>
    <xf numFmtId="0" fontId="16" fillId="2" borderId="3" xfId="0" applyFont="1" applyFill="1" applyBorder="1" applyAlignment="1">
      <alignment horizontal="center" vertical="center"/>
    </xf>
    <xf numFmtId="0" fontId="16" fillId="2" borderId="2" xfId="0" applyFont="1" applyFill="1" applyBorder="1" applyAlignment="1">
      <alignment horizontal="center" vertical="center"/>
    </xf>
    <xf numFmtId="0" fontId="5" fillId="0" borderId="11" xfId="0" applyFont="1" applyBorder="1" applyAlignment="1">
      <alignment horizontal="left" vertical="center"/>
    </xf>
    <xf numFmtId="0" fontId="6" fillId="0" borderId="13" xfId="3" applyFont="1" applyBorder="1" applyAlignment="1">
      <alignment horizontal="left" vertical="center" wrapText="1"/>
    </xf>
    <xf numFmtId="0" fontId="6" fillId="0" borderId="12" xfId="3" applyFont="1" applyBorder="1" applyAlignment="1">
      <alignment horizontal="left" vertical="center" wrapText="1"/>
    </xf>
    <xf numFmtId="0" fontId="16" fillId="2" borderId="1" xfId="0" applyFont="1" applyFill="1" applyBorder="1" applyAlignment="1">
      <alignment horizontal="center" wrapText="1"/>
    </xf>
    <xf numFmtId="0" fontId="16" fillId="2" borderId="3" xfId="0" applyFont="1" applyFill="1" applyBorder="1" applyAlignment="1">
      <alignment horizontal="center" wrapText="1"/>
    </xf>
    <xf numFmtId="0" fontId="16" fillId="2" borderId="1" xfId="0" applyFont="1" applyFill="1" applyBorder="1" applyAlignment="1">
      <alignment horizontal="left"/>
    </xf>
    <xf numFmtId="0" fontId="5" fillId="0" borderId="6" xfId="0" applyFont="1" applyBorder="1" applyAlignment="1">
      <alignment horizontal="left" wrapText="1"/>
    </xf>
    <xf numFmtId="0" fontId="5" fillId="0" borderId="7" xfId="0" applyFont="1" applyBorder="1" applyAlignment="1">
      <alignment horizontal="left" wrapText="1"/>
    </xf>
    <xf numFmtId="0" fontId="5" fillId="0" borderId="8" xfId="0" applyFont="1" applyBorder="1" applyAlignment="1">
      <alignment horizontal="left" wrapText="1"/>
    </xf>
    <xf numFmtId="0" fontId="5" fillId="0" borderId="14" xfId="0" applyFont="1" applyBorder="1" applyAlignment="1">
      <alignment horizontal="left" wrapText="1"/>
    </xf>
    <xf numFmtId="0" fontId="5" fillId="0" borderId="0" xfId="0" applyFont="1" applyAlignment="1">
      <alignment horizontal="left" wrapText="1"/>
    </xf>
    <xf numFmtId="0" fontId="5" fillId="0" borderId="15" xfId="0" applyFont="1" applyBorder="1" applyAlignment="1">
      <alignment horizontal="left" wrapText="1"/>
    </xf>
    <xf numFmtId="49" fontId="5" fillId="0" borderId="6" xfId="0" applyNumberFormat="1" applyFont="1" applyBorder="1" applyAlignment="1">
      <alignment horizontal="left" vertical="center" wrapText="1"/>
    </xf>
    <xf numFmtId="49" fontId="5" fillId="0" borderId="7" xfId="0" applyNumberFormat="1" applyFont="1" applyBorder="1" applyAlignment="1">
      <alignment horizontal="left" vertical="center" wrapText="1"/>
    </xf>
    <xf numFmtId="49" fontId="5" fillId="0" borderId="8" xfId="0" applyNumberFormat="1" applyFont="1" applyBorder="1" applyAlignment="1">
      <alignment horizontal="left" vertical="center" wrapText="1"/>
    </xf>
    <xf numFmtId="49" fontId="5" fillId="0" borderId="14" xfId="0" applyNumberFormat="1" applyFont="1" applyBorder="1" applyAlignment="1">
      <alignment horizontal="left" vertical="center" wrapText="1"/>
    </xf>
    <xf numFmtId="49" fontId="5" fillId="0" borderId="0" xfId="0" applyNumberFormat="1" applyFont="1" applyAlignment="1">
      <alignment horizontal="left" vertical="center" wrapText="1"/>
    </xf>
    <xf numFmtId="49" fontId="5" fillId="0" borderId="15" xfId="0" applyNumberFormat="1" applyFont="1" applyBorder="1" applyAlignment="1">
      <alignment horizontal="left" vertical="center" wrapText="1"/>
    </xf>
    <xf numFmtId="0" fontId="5" fillId="0" borderId="6" xfId="0" applyFont="1" applyBorder="1" applyAlignment="1">
      <alignment horizontal="left" vertical="center" wrapText="1"/>
    </xf>
    <xf numFmtId="0" fontId="5" fillId="0" borderId="7" xfId="0" applyFont="1" applyBorder="1" applyAlignment="1">
      <alignment horizontal="left" vertical="center" wrapText="1"/>
    </xf>
    <xf numFmtId="0" fontId="5" fillId="0" borderId="8" xfId="0" applyFont="1" applyBorder="1" applyAlignment="1">
      <alignment horizontal="left" vertical="center" wrapText="1"/>
    </xf>
    <xf numFmtId="0" fontId="5" fillId="0" borderId="9" xfId="0" applyFont="1" applyBorder="1" applyAlignment="1">
      <alignment horizontal="left" vertical="center" wrapText="1"/>
    </xf>
    <xf numFmtId="0" fontId="5" fillId="0" borderId="5" xfId="0" applyFont="1" applyBorder="1" applyAlignment="1">
      <alignment horizontal="left" vertical="center" wrapText="1"/>
    </xf>
    <xf numFmtId="0" fontId="5" fillId="0" borderId="10" xfId="0" applyFont="1" applyBorder="1" applyAlignment="1">
      <alignment horizontal="left" vertical="center" wrapText="1"/>
    </xf>
    <xf numFmtId="0" fontId="6" fillId="0" borderId="1" xfId="0" applyFont="1" applyBorder="1" applyAlignment="1">
      <alignment horizontal="center"/>
    </xf>
    <xf numFmtId="0" fontId="11" fillId="0" borderId="6" xfId="3" applyFont="1" applyFill="1" applyBorder="1" applyAlignment="1">
      <alignment horizontal="left" vertical="center" wrapText="1"/>
    </xf>
    <xf numFmtId="0" fontId="11" fillId="0" borderId="7" xfId="3" applyFont="1" applyFill="1" applyBorder="1" applyAlignment="1">
      <alignment horizontal="left" vertical="center" wrapText="1"/>
    </xf>
    <xf numFmtId="0" fontId="11" fillId="0" borderId="8" xfId="3" applyFont="1" applyFill="1" applyBorder="1" applyAlignment="1">
      <alignment horizontal="left" vertical="center" wrapText="1"/>
    </xf>
    <xf numFmtId="0" fontId="11" fillId="0" borderId="14" xfId="3" applyFont="1" applyFill="1" applyBorder="1" applyAlignment="1">
      <alignment horizontal="left" vertical="center" wrapText="1"/>
    </xf>
    <xf numFmtId="0" fontId="11" fillId="0" borderId="0" xfId="3" applyFont="1" applyFill="1" applyBorder="1" applyAlignment="1">
      <alignment horizontal="left" vertical="center" wrapText="1"/>
    </xf>
    <xf numFmtId="0" fontId="11" fillId="0" borderId="15" xfId="3" applyFont="1" applyFill="1" applyBorder="1" applyAlignment="1">
      <alignment horizontal="left" vertical="center" wrapText="1"/>
    </xf>
    <xf numFmtId="0" fontId="11" fillId="0" borderId="9" xfId="3" applyFont="1" applyFill="1" applyBorder="1" applyAlignment="1">
      <alignment horizontal="left" vertical="center" wrapText="1"/>
    </xf>
    <xf numFmtId="0" fontId="11" fillId="0" borderId="5" xfId="3" applyFont="1" applyFill="1" applyBorder="1" applyAlignment="1">
      <alignment horizontal="left" vertical="center" wrapText="1"/>
    </xf>
    <xf numFmtId="0" fontId="11" fillId="0" borderId="10" xfId="3" applyFont="1" applyFill="1" applyBorder="1" applyAlignment="1">
      <alignment horizontal="left" vertical="center" wrapText="1"/>
    </xf>
    <xf numFmtId="0" fontId="6" fillId="0" borderId="6" xfId="0" applyFont="1" applyBorder="1" applyAlignment="1">
      <alignment horizontal="left" vertical="center" wrapText="1"/>
    </xf>
    <xf numFmtId="0" fontId="6" fillId="0" borderId="7" xfId="0" applyFont="1" applyBorder="1" applyAlignment="1">
      <alignment horizontal="left" vertical="center"/>
    </xf>
    <xf numFmtId="0" fontId="6" fillId="0" borderId="9" xfId="0" applyFont="1" applyBorder="1" applyAlignment="1">
      <alignment horizontal="left" vertical="center"/>
    </xf>
    <xf numFmtId="0" fontId="6" fillId="0" borderId="5" xfId="0" applyFont="1" applyBorder="1" applyAlignment="1">
      <alignment horizontal="left" vertical="center"/>
    </xf>
    <xf numFmtId="0" fontId="12" fillId="2" borderId="11" xfId="0" applyFont="1" applyFill="1" applyBorder="1" applyAlignment="1">
      <alignment horizontal="center" vertical="center" wrapText="1"/>
    </xf>
    <xf numFmtId="0" fontId="12" fillId="2" borderId="12" xfId="0" applyFont="1" applyFill="1" applyBorder="1" applyAlignment="1">
      <alignment horizontal="center" vertical="center" wrapText="1"/>
    </xf>
    <xf numFmtId="0" fontId="16" fillId="2" borderId="11" xfId="0" applyFont="1" applyFill="1" applyBorder="1" applyAlignment="1">
      <alignment horizontal="center" vertical="center" wrapText="1"/>
    </xf>
    <xf numFmtId="0" fontId="16" fillId="2" borderId="12" xfId="0" applyFont="1" applyFill="1" applyBorder="1" applyAlignment="1">
      <alignment horizontal="center" vertical="center" wrapText="1"/>
    </xf>
    <xf numFmtId="0" fontId="5" fillId="0" borderId="1" xfId="0" applyFont="1" applyBorder="1" applyAlignment="1">
      <alignment vertical="center" wrapText="1"/>
    </xf>
    <xf numFmtId="0" fontId="16" fillId="2" borderId="4" xfId="0" applyFont="1" applyFill="1" applyBorder="1" applyAlignment="1">
      <alignment horizontal="center" vertical="center"/>
    </xf>
    <xf numFmtId="0" fontId="18" fillId="2" borderId="11" xfId="0" applyFont="1" applyFill="1" applyBorder="1" applyAlignment="1">
      <alignment horizontal="center" vertical="center" wrapText="1"/>
    </xf>
    <xf numFmtId="0" fontId="16" fillId="2" borderId="1" xfId="0" applyFont="1" applyFill="1" applyBorder="1" applyAlignment="1"/>
    <xf numFmtId="0" fontId="6" fillId="0" borderId="11" xfId="3" applyFont="1" applyBorder="1" applyAlignment="1">
      <alignment horizontal="left" vertical="center"/>
    </xf>
    <xf numFmtId="0" fontId="6" fillId="0" borderId="12" xfId="3" applyFont="1" applyBorder="1" applyAlignment="1">
      <alignment horizontal="left" vertical="center"/>
    </xf>
    <xf numFmtId="0" fontId="16" fillId="2" borderId="3" xfId="0" applyFont="1" applyFill="1" applyBorder="1" applyAlignment="1"/>
    <xf numFmtId="0" fontId="16" fillId="2" borderId="2" xfId="0" applyFont="1" applyFill="1" applyBorder="1" applyAlignment="1"/>
    <xf numFmtId="0" fontId="16" fillId="2" borderId="4" xfId="0" applyFont="1" applyFill="1" applyBorder="1" applyAlignment="1"/>
  </cellXfs>
  <cellStyles count="4">
    <cellStyle name="Comma" xfId="1" builtinId="3"/>
    <cellStyle name="Hyperlink" xfId="3" builtinId="8"/>
    <cellStyle name="Normal" xfId="0" builtinId="0"/>
    <cellStyle name="Per cent" xfId="2" builtinId="5"/>
  </cellStyles>
  <dxfs count="0"/>
  <tableStyles count="0" defaultTableStyle="TableStyleMedium2" defaultPivotStyle="PivotStyleLight16"/>
  <colors>
    <mruColors>
      <color rgb="FFFFE7FF"/>
      <color rgb="FF00A88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3" Type="http://schemas.openxmlformats.org/officeDocument/2006/relationships/image" Target="../media/image6.jpeg"/><Relationship Id="rId2" Type="http://schemas.openxmlformats.org/officeDocument/2006/relationships/image" Target="../media/image5.jpeg"/><Relationship Id="rId1" Type="http://schemas.openxmlformats.org/officeDocument/2006/relationships/image" Target="../media/image4.jpeg"/><Relationship Id="rId4" Type="http://schemas.openxmlformats.org/officeDocument/2006/relationships/image" Target="../media/image7.jpeg"/></Relationships>
</file>

<file path=xl/drawings/drawing1.xml><?xml version="1.0" encoding="utf-8"?>
<xdr:wsDr xmlns:xdr="http://schemas.openxmlformats.org/drawingml/2006/spreadsheetDrawing" xmlns:a="http://schemas.openxmlformats.org/drawingml/2006/main">
  <xdr:twoCellAnchor>
    <xdr:from>
      <xdr:col>0</xdr:col>
      <xdr:colOff>268464</xdr:colOff>
      <xdr:row>1</xdr:row>
      <xdr:rowOff>0</xdr:rowOff>
    </xdr:from>
    <xdr:to>
      <xdr:col>8</xdr:col>
      <xdr:colOff>437029</xdr:colOff>
      <xdr:row>18</xdr:row>
      <xdr:rowOff>44700</xdr:rowOff>
    </xdr:to>
    <xdr:sp macro="" textlink="">
      <xdr:nvSpPr>
        <xdr:cNvPr id="3" name="Rectangle 2">
          <a:extLst>
            <a:ext uri="{FF2B5EF4-FFF2-40B4-BE49-F238E27FC236}">
              <a16:creationId xmlns:a16="http://schemas.microsoft.com/office/drawing/2014/main" id="{70F33783-F74F-4264-8954-AA13EA6F5084}"/>
            </a:ext>
          </a:extLst>
        </xdr:cNvPr>
        <xdr:cNvSpPr/>
      </xdr:nvSpPr>
      <xdr:spPr>
        <a:xfrm>
          <a:off x="268464" y="190500"/>
          <a:ext cx="5267241" cy="3283200"/>
        </a:xfrm>
        <a:prstGeom prst="rect">
          <a:avLst/>
        </a:prstGeom>
        <a:solidFill>
          <a:srgbClr val="212869"/>
        </a:solidFill>
        <a:ln w="76200">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1019007" rtl="0" eaLnBrk="1" latinLnBrk="0" hangingPunct="1">
            <a:defRPr sz="2000" kern="1200">
              <a:solidFill>
                <a:schemeClr val="lt1"/>
              </a:solidFill>
              <a:latin typeface="+mn-lt"/>
              <a:ea typeface="+mn-ea"/>
              <a:cs typeface="+mn-cs"/>
            </a:defRPr>
          </a:lvl1pPr>
          <a:lvl2pPr marL="509504" algn="l" defTabSz="1019007" rtl="0" eaLnBrk="1" latinLnBrk="0" hangingPunct="1">
            <a:defRPr sz="2000" kern="1200">
              <a:solidFill>
                <a:schemeClr val="lt1"/>
              </a:solidFill>
              <a:latin typeface="+mn-lt"/>
              <a:ea typeface="+mn-ea"/>
              <a:cs typeface="+mn-cs"/>
            </a:defRPr>
          </a:lvl2pPr>
          <a:lvl3pPr marL="1019007" algn="l" defTabSz="1019007" rtl="0" eaLnBrk="1" latinLnBrk="0" hangingPunct="1">
            <a:defRPr sz="2000" kern="1200">
              <a:solidFill>
                <a:schemeClr val="lt1"/>
              </a:solidFill>
              <a:latin typeface="+mn-lt"/>
              <a:ea typeface="+mn-ea"/>
              <a:cs typeface="+mn-cs"/>
            </a:defRPr>
          </a:lvl3pPr>
          <a:lvl4pPr marL="1528511" algn="l" defTabSz="1019007" rtl="0" eaLnBrk="1" latinLnBrk="0" hangingPunct="1">
            <a:defRPr sz="2000" kern="1200">
              <a:solidFill>
                <a:schemeClr val="lt1"/>
              </a:solidFill>
              <a:latin typeface="+mn-lt"/>
              <a:ea typeface="+mn-ea"/>
              <a:cs typeface="+mn-cs"/>
            </a:defRPr>
          </a:lvl4pPr>
          <a:lvl5pPr marL="2038015" algn="l" defTabSz="1019007" rtl="0" eaLnBrk="1" latinLnBrk="0" hangingPunct="1">
            <a:defRPr sz="2000" kern="1200">
              <a:solidFill>
                <a:schemeClr val="lt1"/>
              </a:solidFill>
              <a:latin typeface="+mn-lt"/>
              <a:ea typeface="+mn-ea"/>
              <a:cs typeface="+mn-cs"/>
            </a:defRPr>
          </a:lvl5pPr>
          <a:lvl6pPr marL="2547518" algn="l" defTabSz="1019007" rtl="0" eaLnBrk="1" latinLnBrk="0" hangingPunct="1">
            <a:defRPr sz="2000" kern="1200">
              <a:solidFill>
                <a:schemeClr val="lt1"/>
              </a:solidFill>
              <a:latin typeface="+mn-lt"/>
              <a:ea typeface="+mn-ea"/>
              <a:cs typeface="+mn-cs"/>
            </a:defRPr>
          </a:lvl6pPr>
          <a:lvl7pPr marL="3057022" algn="l" defTabSz="1019007" rtl="0" eaLnBrk="1" latinLnBrk="0" hangingPunct="1">
            <a:defRPr sz="2000" kern="1200">
              <a:solidFill>
                <a:schemeClr val="lt1"/>
              </a:solidFill>
              <a:latin typeface="+mn-lt"/>
              <a:ea typeface="+mn-ea"/>
              <a:cs typeface="+mn-cs"/>
            </a:defRPr>
          </a:lvl7pPr>
          <a:lvl8pPr marL="3566526" algn="l" defTabSz="1019007" rtl="0" eaLnBrk="1" latinLnBrk="0" hangingPunct="1">
            <a:defRPr sz="2000" kern="1200">
              <a:solidFill>
                <a:schemeClr val="lt1"/>
              </a:solidFill>
              <a:latin typeface="+mn-lt"/>
              <a:ea typeface="+mn-ea"/>
              <a:cs typeface="+mn-cs"/>
            </a:defRPr>
          </a:lvl8pPr>
          <a:lvl9pPr marL="4076029" algn="l" defTabSz="1019007" rtl="0" eaLnBrk="1" latinLnBrk="0" hangingPunct="1">
            <a:defRPr sz="2000" kern="1200">
              <a:solidFill>
                <a:schemeClr val="lt1"/>
              </a:solidFill>
              <a:latin typeface="+mn-lt"/>
              <a:ea typeface="+mn-ea"/>
              <a:cs typeface="+mn-cs"/>
            </a:defRPr>
          </a:lvl9pPr>
        </a:lstStyle>
        <a:p>
          <a:pPr algn="ctr"/>
          <a:endParaRPr lang="en-GB"/>
        </a:p>
      </xdr:txBody>
    </xdr:sp>
    <xdr:clientData/>
  </xdr:twoCellAnchor>
  <xdr:twoCellAnchor>
    <xdr:from>
      <xdr:col>0</xdr:col>
      <xdr:colOff>354162</xdr:colOff>
      <xdr:row>5</xdr:row>
      <xdr:rowOff>169817</xdr:rowOff>
    </xdr:from>
    <xdr:to>
      <xdr:col>9</xdr:col>
      <xdr:colOff>41674</xdr:colOff>
      <xdr:row>16</xdr:row>
      <xdr:rowOff>85997</xdr:rowOff>
    </xdr:to>
    <xdr:sp macro="" textlink="">
      <xdr:nvSpPr>
        <xdr:cNvPr id="4" name="TextBox 4">
          <a:extLst>
            <a:ext uri="{FF2B5EF4-FFF2-40B4-BE49-F238E27FC236}">
              <a16:creationId xmlns:a16="http://schemas.microsoft.com/office/drawing/2014/main" id="{43E4A132-B164-4F20-2FA1-62FF510ECB18}"/>
            </a:ext>
          </a:extLst>
        </xdr:cNvPr>
        <xdr:cNvSpPr txBox="1"/>
      </xdr:nvSpPr>
      <xdr:spPr>
        <a:xfrm>
          <a:off x="354162" y="1122317"/>
          <a:ext cx="5390606" cy="2011680"/>
        </a:xfrm>
        <a:prstGeom prst="rect">
          <a:avLst/>
        </a:prstGeom>
      </xdr:spPr>
      <xdr:txBody>
        <a:bodyPr vert="horz" wrap="square" lIns="72000" tIns="72000" rIns="72000" bIns="72000" rtlCol="0">
          <a:noAutofit/>
        </a:bodyPr>
        <a:lstStyle>
          <a:defPPr>
            <a:defRPr lang="en-US"/>
          </a:defPPr>
          <a:lvl1pPr marL="0" algn="l" defTabSz="1019007" rtl="0" eaLnBrk="1" latinLnBrk="0" hangingPunct="1">
            <a:defRPr sz="2000" kern="1200">
              <a:solidFill>
                <a:schemeClr val="tx1"/>
              </a:solidFill>
              <a:latin typeface="+mn-lt"/>
              <a:ea typeface="+mn-ea"/>
              <a:cs typeface="+mn-cs"/>
            </a:defRPr>
          </a:lvl1pPr>
          <a:lvl2pPr marL="509504" algn="l" defTabSz="1019007" rtl="0" eaLnBrk="1" latinLnBrk="0" hangingPunct="1">
            <a:defRPr sz="2000" kern="1200">
              <a:solidFill>
                <a:schemeClr val="tx1"/>
              </a:solidFill>
              <a:latin typeface="+mn-lt"/>
              <a:ea typeface="+mn-ea"/>
              <a:cs typeface="+mn-cs"/>
            </a:defRPr>
          </a:lvl2pPr>
          <a:lvl3pPr marL="1019007" algn="l" defTabSz="1019007" rtl="0" eaLnBrk="1" latinLnBrk="0" hangingPunct="1">
            <a:defRPr sz="2000" kern="1200">
              <a:solidFill>
                <a:schemeClr val="tx1"/>
              </a:solidFill>
              <a:latin typeface="+mn-lt"/>
              <a:ea typeface="+mn-ea"/>
              <a:cs typeface="+mn-cs"/>
            </a:defRPr>
          </a:lvl3pPr>
          <a:lvl4pPr marL="1528511" algn="l" defTabSz="1019007" rtl="0" eaLnBrk="1" latinLnBrk="0" hangingPunct="1">
            <a:defRPr sz="2000" kern="1200">
              <a:solidFill>
                <a:schemeClr val="tx1"/>
              </a:solidFill>
              <a:latin typeface="+mn-lt"/>
              <a:ea typeface="+mn-ea"/>
              <a:cs typeface="+mn-cs"/>
            </a:defRPr>
          </a:lvl4pPr>
          <a:lvl5pPr marL="2038015" algn="l" defTabSz="1019007" rtl="0" eaLnBrk="1" latinLnBrk="0" hangingPunct="1">
            <a:defRPr sz="2000" kern="1200">
              <a:solidFill>
                <a:schemeClr val="tx1"/>
              </a:solidFill>
              <a:latin typeface="+mn-lt"/>
              <a:ea typeface="+mn-ea"/>
              <a:cs typeface="+mn-cs"/>
            </a:defRPr>
          </a:lvl5pPr>
          <a:lvl6pPr marL="2547518" algn="l" defTabSz="1019007" rtl="0" eaLnBrk="1" latinLnBrk="0" hangingPunct="1">
            <a:defRPr sz="2000" kern="1200">
              <a:solidFill>
                <a:schemeClr val="tx1"/>
              </a:solidFill>
              <a:latin typeface="+mn-lt"/>
              <a:ea typeface="+mn-ea"/>
              <a:cs typeface="+mn-cs"/>
            </a:defRPr>
          </a:lvl6pPr>
          <a:lvl7pPr marL="3057022" algn="l" defTabSz="1019007" rtl="0" eaLnBrk="1" latinLnBrk="0" hangingPunct="1">
            <a:defRPr sz="2000" kern="1200">
              <a:solidFill>
                <a:schemeClr val="tx1"/>
              </a:solidFill>
              <a:latin typeface="+mn-lt"/>
              <a:ea typeface="+mn-ea"/>
              <a:cs typeface="+mn-cs"/>
            </a:defRPr>
          </a:lvl7pPr>
          <a:lvl8pPr marL="3566526" algn="l" defTabSz="1019007" rtl="0" eaLnBrk="1" latinLnBrk="0" hangingPunct="1">
            <a:defRPr sz="2000" kern="1200">
              <a:solidFill>
                <a:schemeClr val="tx1"/>
              </a:solidFill>
              <a:latin typeface="+mn-lt"/>
              <a:ea typeface="+mn-ea"/>
              <a:cs typeface="+mn-cs"/>
            </a:defRPr>
          </a:lvl8pPr>
          <a:lvl9pPr marL="4076029" algn="l" defTabSz="1019007" rtl="0" eaLnBrk="1" latinLnBrk="0" hangingPunct="1">
            <a:defRPr sz="2000" kern="1200">
              <a:solidFill>
                <a:schemeClr val="tx1"/>
              </a:solidFill>
              <a:latin typeface="+mn-lt"/>
              <a:ea typeface="+mn-ea"/>
              <a:cs typeface="+mn-cs"/>
            </a:defRPr>
          </a:lvl9pPr>
        </a:lstStyle>
        <a:p>
          <a:pPr algn="l"/>
          <a:r>
            <a:rPr lang="en-GB" sz="6000">
              <a:solidFill>
                <a:srgbClr val="6DCCFE"/>
              </a:solidFill>
              <a:latin typeface="TLCircular Bold" panose="020B0804020101010102" pitchFamily="34" charset="0"/>
              <a:cs typeface="TLCircular Bold" panose="020B0804020101010102" pitchFamily="34" charset="0"/>
            </a:rPr>
            <a:t>Europe’s #1 rail app</a:t>
          </a:r>
        </a:p>
      </xdr:txBody>
    </xdr:sp>
    <xdr:clientData/>
  </xdr:twoCellAnchor>
  <xdr:twoCellAnchor editAs="oneCell">
    <xdr:from>
      <xdr:col>0</xdr:col>
      <xdr:colOff>166697</xdr:colOff>
      <xdr:row>1</xdr:row>
      <xdr:rowOff>0</xdr:rowOff>
    </xdr:from>
    <xdr:to>
      <xdr:col>5</xdr:col>
      <xdr:colOff>498440</xdr:colOff>
      <xdr:row>6</xdr:row>
      <xdr:rowOff>125980</xdr:rowOff>
    </xdr:to>
    <xdr:pic>
      <xdr:nvPicPr>
        <xdr:cNvPr id="5" name="Picture 4" descr="A black background with white text&#10;&#10;AI-generated content may be incorrect.">
          <a:extLst>
            <a:ext uri="{FF2B5EF4-FFF2-40B4-BE49-F238E27FC236}">
              <a16:creationId xmlns:a16="http://schemas.microsoft.com/office/drawing/2014/main" id="{E0E0368F-E3F4-0106-8C2C-FE6CD6454FB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6697" y="190500"/>
          <a:ext cx="3653587" cy="107848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3692607</xdr:colOff>
      <xdr:row>2</xdr:row>
      <xdr:rowOff>42085</xdr:rowOff>
    </xdr:to>
    <xdr:pic>
      <xdr:nvPicPr>
        <xdr:cNvPr id="2" name="Picture 1">
          <a:extLst>
            <a:ext uri="{FF2B5EF4-FFF2-40B4-BE49-F238E27FC236}">
              <a16:creationId xmlns:a16="http://schemas.microsoft.com/office/drawing/2014/main" id="{D94A5E78-4BFB-4F2B-8B60-28FD7F67A39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79294"/>
          <a:ext cx="3692607" cy="63980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3692607</xdr:colOff>
      <xdr:row>2</xdr:row>
      <xdr:rowOff>42589</xdr:rowOff>
    </xdr:to>
    <xdr:pic>
      <xdr:nvPicPr>
        <xdr:cNvPr id="3" name="Picture 2">
          <a:extLst>
            <a:ext uri="{FF2B5EF4-FFF2-40B4-BE49-F238E27FC236}">
              <a16:creationId xmlns:a16="http://schemas.microsoft.com/office/drawing/2014/main" id="{0F48E230-D04F-4673-B8A5-DCADB10A446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90500"/>
          <a:ext cx="3692607" cy="63980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204107</xdr:colOff>
      <xdr:row>78</xdr:row>
      <xdr:rowOff>69396</xdr:rowOff>
    </xdr:from>
    <xdr:to>
      <xdr:col>3</xdr:col>
      <xdr:colOff>1748911</xdr:colOff>
      <xdr:row>89</xdr:row>
      <xdr:rowOff>147887</xdr:rowOff>
    </xdr:to>
    <xdr:pic>
      <xdr:nvPicPr>
        <xdr:cNvPr id="2" name="Picture 1">
          <a:extLst>
            <a:ext uri="{FF2B5EF4-FFF2-40B4-BE49-F238E27FC236}">
              <a16:creationId xmlns:a16="http://schemas.microsoft.com/office/drawing/2014/main" id="{997847F8-93F6-26F3-E0DF-2DFDB5735462}"/>
            </a:ext>
          </a:extLst>
        </xdr:cNvPr>
        <xdr:cNvPicPr>
          <a:picLocks noChangeAspect="1"/>
        </xdr:cNvPicPr>
      </xdr:nvPicPr>
      <xdr:blipFill>
        <a:blip xmlns:r="http://schemas.openxmlformats.org/officeDocument/2006/relationships" r:embed="rId1"/>
        <a:stretch>
          <a:fillRect/>
        </a:stretch>
      </xdr:blipFill>
      <xdr:spPr>
        <a:xfrm>
          <a:off x="204107" y="32957860"/>
          <a:ext cx="6342289" cy="1994469"/>
        </a:xfrm>
        <a:prstGeom prst="rect">
          <a:avLst/>
        </a:prstGeom>
      </xdr:spPr>
    </xdr:pic>
    <xdr:clientData/>
  </xdr:twoCellAnchor>
  <xdr:twoCellAnchor editAs="oneCell">
    <xdr:from>
      <xdr:col>0</xdr:col>
      <xdr:colOff>0</xdr:colOff>
      <xdr:row>1</xdr:row>
      <xdr:rowOff>0</xdr:rowOff>
    </xdr:from>
    <xdr:to>
      <xdr:col>2</xdr:col>
      <xdr:colOff>644335</xdr:colOff>
      <xdr:row>2</xdr:row>
      <xdr:rowOff>46399</xdr:rowOff>
    </xdr:to>
    <xdr:pic>
      <xdr:nvPicPr>
        <xdr:cNvPr id="3" name="Picture 2">
          <a:extLst>
            <a:ext uri="{FF2B5EF4-FFF2-40B4-BE49-F238E27FC236}">
              <a16:creationId xmlns:a16="http://schemas.microsoft.com/office/drawing/2014/main" id="{2ACD22C0-B006-4E21-BB5F-3C99DEC344D5}"/>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195943"/>
          <a:ext cx="3692607" cy="64130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xdr:row>
      <xdr:rowOff>0</xdr:rowOff>
    </xdr:from>
    <xdr:to>
      <xdr:col>2</xdr:col>
      <xdr:colOff>644335</xdr:colOff>
      <xdr:row>2</xdr:row>
      <xdr:rowOff>37600</xdr:rowOff>
    </xdr:to>
    <xdr:pic>
      <xdr:nvPicPr>
        <xdr:cNvPr id="5" name="Picture 4">
          <a:extLst>
            <a:ext uri="{FF2B5EF4-FFF2-40B4-BE49-F238E27FC236}">
              <a16:creationId xmlns:a16="http://schemas.microsoft.com/office/drawing/2014/main" id="{6F4559DC-8D78-42DF-A886-1CA98EEF5BDE}"/>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195943"/>
          <a:ext cx="3692607" cy="6420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351586</xdr:colOff>
      <xdr:row>5</xdr:row>
      <xdr:rowOff>49888</xdr:rowOff>
    </xdr:from>
    <xdr:to>
      <xdr:col>0</xdr:col>
      <xdr:colOff>1865248</xdr:colOff>
      <xdr:row>5</xdr:row>
      <xdr:rowOff>860220</xdr:rowOff>
    </xdr:to>
    <xdr:pic>
      <xdr:nvPicPr>
        <xdr:cNvPr id="4" name="Picture 3" descr="Our ESG Ratings | Ørsted">
          <a:extLst>
            <a:ext uri="{FF2B5EF4-FFF2-40B4-BE49-F238E27FC236}">
              <a16:creationId xmlns:a16="http://schemas.microsoft.com/office/drawing/2014/main" id="{C0CC60C0-63FF-0449-5FA0-D0248447E543}"/>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1482" t="22154" r="16107" b="21847"/>
        <a:stretch/>
      </xdr:blipFill>
      <xdr:spPr bwMode="auto">
        <a:xfrm>
          <a:off x="351586" y="3025629"/>
          <a:ext cx="1513662" cy="79445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61606</xdr:colOff>
      <xdr:row>4</xdr:row>
      <xdr:rowOff>322259</xdr:rowOff>
    </xdr:from>
    <xdr:to>
      <xdr:col>1</xdr:col>
      <xdr:colOff>2774</xdr:colOff>
      <xdr:row>4</xdr:row>
      <xdr:rowOff>858563</xdr:rowOff>
    </xdr:to>
    <xdr:pic>
      <xdr:nvPicPr>
        <xdr:cNvPr id="6" name="Picture 5" descr="Second-Party Opinion (Sustainalytics) | AC Energy | Ayala Corporation's ...">
          <a:extLst>
            <a:ext uri="{FF2B5EF4-FFF2-40B4-BE49-F238E27FC236}">
              <a16:creationId xmlns:a16="http://schemas.microsoft.com/office/drawing/2014/main" id="{1F84BDAE-1A61-5732-9D0B-94BF84EF6E3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1606" y="2194414"/>
          <a:ext cx="2265268" cy="53503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171821</xdr:colOff>
      <xdr:row>3</xdr:row>
      <xdr:rowOff>93382</xdr:rowOff>
    </xdr:from>
    <xdr:to>
      <xdr:col>0</xdr:col>
      <xdr:colOff>2173941</xdr:colOff>
      <xdr:row>3</xdr:row>
      <xdr:rowOff>835053</xdr:rowOff>
    </xdr:to>
    <xdr:pic>
      <xdr:nvPicPr>
        <xdr:cNvPr id="8" name="Picture 7">
          <a:extLst>
            <a:ext uri="{FF2B5EF4-FFF2-40B4-BE49-F238E27FC236}">
              <a16:creationId xmlns:a16="http://schemas.microsoft.com/office/drawing/2014/main" id="{A9EF2451-A0CC-BD03-04A0-C9CF313BA0CB}"/>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b="17871"/>
        <a:stretch/>
      </xdr:blipFill>
      <xdr:spPr>
        <a:xfrm>
          <a:off x="171821" y="1090706"/>
          <a:ext cx="2002120" cy="738496"/>
        </a:xfrm>
        <a:prstGeom prst="rect">
          <a:avLst/>
        </a:prstGeom>
      </xdr:spPr>
    </xdr:pic>
    <xdr:clientData/>
  </xdr:twoCellAnchor>
  <xdr:twoCellAnchor editAs="oneCell">
    <xdr:from>
      <xdr:col>0</xdr:col>
      <xdr:colOff>372416</xdr:colOff>
      <xdr:row>6</xdr:row>
      <xdr:rowOff>116323</xdr:rowOff>
    </xdr:from>
    <xdr:to>
      <xdr:col>0</xdr:col>
      <xdr:colOff>1853983</xdr:colOff>
      <xdr:row>6</xdr:row>
      <xdr:rowOff>1469169</xdr:rowOff>
    </xdr:to>
    <xdr:pic>
      <xdr:nvPicPr>
        <xdr:cNvPr id="2" name="Picture 1">
          <a:extLst>
            <a:ext uri="{FF2B5EF4-FFF2-40B4-BE49-F238E27FC236}">
              <a16:creationId xmlns:a16="http://schemas.microsoft.com/office/drawing/2014/main" id="{1ACD2ECF-E589-7273-8D41-3CDAD556C178}"/>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72416" y="3998582"/>
          <a:ext cx="1473947" cy="13515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www.trainlinegroup.com/responsibility/environment/" TargetMode="External"/><Relationship Id="rId7" Type="http://schemas.openxmlformats.org/officeDocument/2006/relationships/drawing" Target="../drawings/drawing2.xml"/><Relationship Id="rId2" Type="http://schemas.openxmlformats.org/officeDocument/2006/relationships/hyperlink" Target="https://www.trainlinegroup.com/responsibility/environment/" TargetMode="External"/><Relationship Id="rId1" Type="http://schemas.openxmlformats.org/officeDocument/2006/relationships/hyperlink" Target="https://www.trainlinegroup.com/responsibility/environment/" TargetMode="External"/><Relationship Id="rId6" Type="http://schemas.openxmlformats.org/officeDocument/2006/relationships/printerSettings" Target="../printerSettings/printerSettings2.bin"/><Relationship Id="rId5" Type="http://schemas.openxmlformats.org/officeDocument/2006/relationships/hyperlink" Target="https://www.cyclescheme.co.uk/" TargetMode="External"/><Relationship Id="rId4" Type="http://schemas.openxmlformats.org/officeDocument/2006/relationships/hyperlink" Target="https://www.trainlinegroup.com/responsibility/responsible-business/" TargetMode="External"/></Relationships>
</file>

<file path=xl/worksheets/_rels/sheet3.xml.rels><?xml version="1.0" encoding="UTF-8" standalone="yes"?>
<Relationships xmlns="http://schemas.openxmlformats.org/package/2006/relationships"><Relationship Id="rId8" Type="http://schemas.openxmlformats.org/officeDocument/2006/relationships/drawing" Target="../drawings/drawing3.xml"/><Relationship Id="rId3" Type="http://schemas.openxmlformats.org/officeDocument/2006/relationships/hyperlink" Target="https://www.trainlinegroup.com/careers/en/life-at-trainline/" TargetMode="External"/><Relationship Id="rId7" Type="http://schemas.openxmlformats.org/officeDocument/2006/relationships/printerSettings" Target="../printerSettings/printerSettings3.bin"/><Relationship Id="rId2" Type="http://schemas.openxmlformats.org/officeDocument/2006/relationships/hyperlink" Target="https://www.trainlinegroup.com/responsibility/people-culture/" TargetMode="External"/><Relationship Id="rId1" Type="http://schemas.openxmlformats.org/officeDocument/2006/relationships/hyperlink" Target="https://www.glassdoor.co.uk/Reviews/Trainline-Reviews-E249203.htm" TargetMode="External"/><Relationship Id="rId6" Type="http://schemas.openxmlformats.org/officeDocument/2006/relationships/hyperlink" Target="https://www.trainlinegroup.com/responsibility/responsible-business/" TargetMode="External"/><Relationship Id="rId5" Type="http://schemas.openxmlformats.org/officeDocument/2006/relationships/hyperlink" Target="https://www.trainlinegroup.com/responsibility/community/" TargetMode="External"/><Relationship Id="rId4" Type="http://schemas.openxmlformats.org/officeDocument/2006/relationships/hyperlink" Target="https://www.trainlinegroup.com/careers/en/life-at-trainline/"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s://www.thetrainline.com/terms/security" TargetMode="External"/><Relationship Id="rId7" Type="http://schemas.openxmlformats.org/officeDocument/2006/relationships/drawing" Target="../drawings/drawing4.xml"/><Relationship Id="rId2" Type="http://schemas.openxmlformats.org/officeDocument/2006/relationships/hyperlink" Target="https://www.trainlinegroup.com/investors/shareholder-centre/shareholder-meetings/" TargetMode="External"/><Relationship Id="rId1" Type="http://schemas.openxmlformats.org/officeDocument/2006/relationships/hyperlink" Target="https://trn-13455-s3.s3.eu-west-2.amazonaws.com/media/4516/5160/3122/Trainline_Supplier_Code_of_Conduct.pdf" TargetMode="External"/><Relationship Id="rId6" Type="http://schemas.openxmlformats.org/officeDocument/2006/relationships/printerSettings" Target="../printerSettings/printerSettings4.bin"/><Relationship Id="rId5" Type="http://schemas.openxmlformats.org/officeDocument/2006/relationships/hyperlink" Target="https://www.trainlinegroup.com/who-we-are/board-directors/" TargetMode="External"/><Relationship Id="rId4" Type="http://schemas.openxmlformats.org/officeDocument/2006/relationships/hyperlink" Target="https://www.trainlinegroup.com/who-we-are/corporate-governance/tax-strategy/" TargetMode="Externa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28C5F2-9945-431A-BCBC-7AB534B48F43}">
  <dimension ref="B22:H41"/>
  <sheetViews>
    <sheetView showGridLines="0" tabSelected="1" zoomScale="85" zoomScaleNormal="85" workbookViewId="0"/>
  </sheetViews>
  <sheetFormatPr defaultColWidth="8.85546875" defaultRowHeight="15"/>
  <cols>
    <col min="1" max="1" width="8.85546875" customWidth="1"/>
    <col min="3" max="3" width="10.28515625" customWidth="1"/>
    <col min="4" max="4" width="12.7109375" customWidth="1"/>
    <col min="9" max="10" width="8.85546875" customWidth="1"/>
  </cols>
  <sheetData>
    <row r="22" spans="3:4" ht="33.75">
      <c r="C22" s="1" t="s">
        <v>0</v>
      </c>
    </row>
    <row r="24" spans="3:4">
      <c r="C24" t="s">
        <v>1</v>
      </c>
      <c r="D24" s="102">
        <v>111749</v>
      </c>
    </row>
    <row r="37" spans="2:8" ht="15" customHeight="1">
      <c r="B37" s="104" t="s">
        <v>2</v>
      </c>
      <c r="C37" s="104"/>
      <c r="D37" s="104"/>
      <c r="E37" s="104"/>
      <c r="F37" s="104"/>
      <c r="G37" s="104"/>
      <c r="H37" s="104"/>
    </row>
    <row r="38" spans="2:8">
      <c r="B38" s="104"/>
      <c r="C38" s="104"/>
      <c r="D38" s="104"/>
      <c r="E38" s="104"/>
      <c r="F38" s="104"/>
      <c r="G38" s="104"/>
      <c r="H38" s="104"/>
    </row>
    <row r="39" spans="2:8">
      <c r="B39" s="104"/>
      <c r="C39" s="104"/>
      <c r="D39" s="104"/>
      <c r="E39" s="104"/>
      <c r="F39" s="104"/>
      <c r="G39" s="104"/>
      <c r="H39" s="104"/>
    </row>
    <row r="40" spans="2:8">
      <c r="B40" s="104"/>
      <c r="C40" s="104"/>
      <c r="D40" s="104"/>
      <c r="E40" s="104"/>
      <c r="F40" s="104"/>
      <c r="G40" s="104"/>
      <c r="H40" s="104"/>
    </row>
    <row r="41" spans="2:8">
      <c r="B41" s="104"/>
      <c r="C41" s="104"/>
      <c r="D41" s="104"/>
      <c r="E41" s="104"/>
      <c r="F41" s="104"/>
      <c r="G41" s="104"/>
      <c r="H41" s="104"/>
    </row>
  </sheetData>
  <mergeCells count="1">
    <mergeCell ref="B37:H41"/>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CD35C6-78F0-4687-9645-B33C47A806B9}">
  <sheetPr codeName="Sheet1">
    <pageSetUpPr fitToPage="1"/>
  </sheetPr>
  <dimension ref="A2:I61"/>
  <sheetViews>
    <sheetView showGridLines="0" zoomScale="85" zoomScaleNormal="85" workbookViewId="0"/>
  </sheetViews>
  <sheetFormatPr defaultColWidth="8.85546875" defaultRowHeight="14.25" customHeight="1"/>
  <cols>
    <col min="1" max="1" width="67.7109375" style="2" customWidth="1"/>
    <col min="2" max="2" width="13.42578125" style="2" customWidth="1"/>
    <col min="3" max="3" width="23.42578125" style="2" customWidth="1"/>
    <col min="4" max="4" width="12.5703125" style="2" customWidth="1"/>
    <col min="5" max="5" width="15.42578125" style="2" hidden="1" customWidth="1"/>
    <col min="6" max="7" width="15.42578125" style="2" customWidth="1"/>
    <col min="8" max="8" width="89.42578125" style="2" customWidth="1"/>
    <col min="9" max="9" width="72.7109375" style="2" customWidth="1"/>
    <col min="10" max="10" width="8.85546875" style="2" customWidth="1"/>
    <col min="11" max="16384" width="8.85546875" style="2"/>
  </cols>
  <sheetData>
    <row r="2" spans="1:9" ht="46.5">
      <c r="B2" s="48" t="s">
        <v>3</v>
      </c>
    </row>
    <row r="6" spans="1:9" ht="15">
      <c r="A6" s="114" t="s">
        <v>4</v>
      </c>
      <c r="B6" s="114"/>
      <c r="C6" s="114"/>
      <c r="D6" s="114"/>
      <c r="E6" s="114"/>
      <c r="F6" s="114"/>
      <c r="G6" s="114"/>
      <c r="H6" s="114"/>
      <c r="I6" s="114"/>
    </row>
    <row r="7" spans="1:9" ht="15">
      <c r="D7" s="54"/>
      <c r="E7" s="54"/>
      <c r="F7" s="54"/>
      <c r="G7" s="54"/>
    </row>
    <row r="8" spans="1:9" ht="15">
      <c r="A8" s="115" t="s">
        <v>5</v>
      </c>
      <c r="B8" s="115"/>
      <c r="C8" s="115"/>
      <c r="D8" s="61" t="s">
        <v>6</v>
      </c>
      <c r="E8" s="61" t="s">
        <v>7</v>
      </c>
      <c r="F8" s="61" t="s">
        <v>8</v>
      </c>
      <c r="G8" s="61" t="s">
        <v>9</v>
      </c>
      <c r="H8" s="62" t="s">
        <v>10</v>
      </c>
      <c r="I8" s="62" t="s">
        <v>11</v>
      </c>
    </row>
    <row r="9" spans="1:9" ht="33" customHeight="1">
      <c r="A9" s="106" t="s">
        <v>12</v>
      </c>
      <c r="B9" s="106"/>
      <c r="C9" s="106"/>
      <c r="D9" s="42">
        <v>102</v>
      </c>
      <c r="E9" s="42">
        <v>138.41</v>
      </c>
      <c r="F9" s="42">
        <v>98.26</v>
      </c>
      <c r="G9" s="42">
        <v>89.43</v>
      </c>
      <c r="H9" s="39"/>
      <c r="I9" s="107" t="s">
        <v>13</v>
      </c>
    </row>
    <row r="10" spans="1:9" ht="35.25" customHeight="1">
      <c r="A10" s="106" t="s">
        <v>14</v>
      </c>
      <c r="B10" s="106"/>
      <c r="C10" s="106"/>
      <c r="D10" s="42">
        <v>209</v>
      </c>
      <c r="E10" s="42">
        <v>216.04</v>
      </c>
      <c r="F10" s="42">
        <v>214.52</v>
      </c>
      <c r="G10" s="42">
        <v>250.15</v>
      </c>
      <c r="H10" s="33"/>
      <c r="I10" s="108"/>
    </row>
    <row r="11" spans="1:9" ht="33.75" customHeight="1">
      <c r="A11" s="106" t="s">
        <v>15</v>
      </c>
      <c r="B11" s="106"/>
      <c r="C11" s="106"/>
      <c r="D11" s="34" t="s">
        <v>16</v>
      </c>
      <c r="E11" s="42">
        <v>3.49</v>
      </c>
      <c r="F11" s="42">
        <f>109.85+1.11</f>
        <v>110.96</v>
      </c>
      <c r="G11" s="42">
        <v>411.09</v>
      </c>
      <c r="H11" s="33"/>
      <c r="I11" s="108"/>
    </row>
    <row r="12" spans="1:9" ht="15">
      <c r="A12" s="105" t="s">
        <v>17</v>
      </c>
      <c r="B12" s="105"/>
      <c r="C12" s="105"/>
      <c r="D12" s="58">
        <f>D9+D10</f>
        <v>311</v>
      </c>
      <c r="E12" s="58">
        <f>E9+E10</f>
        <v>354.45</v>
      </c>
      <c r="F12" s="58">
        <f t="shared" ref="F12:G12" si="0">F9+F10</f>
        <v>312.78000000000003</v>
      </c>
      <c r="G12" s="58">
        <f t="shared" si="0"/>
        <v>339.58000000000004</v>
      </c>
      <c r="H12" s="33"/>
      <c r="I12" s="108"/>
    </row>
    <row r="13" spans="1:9" ht="15">
      <c r="A13" s="105" t="s">
        <v>18</v>
      </c>
      <c r="B13" s="105"/>
      <c r="C13" s="105"/>
      <c r="D13" s="59" t="s">
        <v>19</v>
      </c>
      <c r="E13" s="58">
        <f>E9+E11</f>
        <v>141.9</v>
      </c>
      <c r="F13" s="58">
        <f>F9+F11</f>
        <v>209.22</v>
      </c>
      <c r="G13" s="58">
        <f>G9+G11</f>
        <v>500.52</v>
      </c>
      <c r="H13" s="33"/>
      <c r="I13" s="109"/>
    </row>
    <row r="14" spans="1:9" ht="18" customHeight="1">
      <c r="A14" s="106" t="s">
        <v>20</v>
      </c>
      <c r="B14" s="106"/>
      <c r="C14" s="106"/>
      <c r="D14" s="75">
        <v>21734</v>
      </c>
      <c r="E14" s="75">
        <v>18015</v>
      </c>
      <c r="F14" s="75">
        <v>26995</v>
      </c>
      <c r="G14" s="75">
        <v>18842.900000000001</v>
      </c>
      <c r="H14" s="107" t="s">
        <v>21</v>
      </c>
      <c r="I14" s="112" t="s">
        <v>22</v>
      </c>
    </row>
    <row r="15" spans="1:9" ht="15">
      <c r="A15" s="106" t="s">
        <v>23</v>
      </c>
      <c r="B15" s="106"/>
      <c r="C15" s="106"/>
      <c r="D15" s="43">
        <v>564</v>
      </c>
      <c r="E15" s="43">
        <v>788.6</v>
      </c>
      <c r="F15" s="43">
        <v>321.69</v>
      </c>
      <c r="G15" s="43">
        <v>356.75</v>
      </c>
      <c r="H15" s="110"/>
      <c r="I15" s="113"/>
    </row>
    <row r="16" spans="1:9" ht="18" customHeight="1">
      <c r="A16" s="106" t="s">
        <v>24</v>
      </c>
      <c r="B16" s="106"/>
      <c r="C16" s="106"/>
      <c r="D16" s="43">
        <v>66</v>
      </c>
      <c r="E16" s="43">
        <v>188.57</v>
      </c>
      <c r="F16" s="43">
        <v>196.83</v>
      </c>
      <c r="G16" s="43">
        <v>95.79</v>
      </c>
      <c r="H16" s="110"/>
      <c r="I16" s="113"/>
    </row>
    <row r="17" spans="1:9" ht="15">
      <c r="A17" s="106" t="s">
        <v>25</v>
      </c>
      <c r="B17" s="106"/>
      <c r="C17" s="106"/>
      <c r="D17" s="43">
        <v>239</v>
      </c>
      <c r="E17" s="43">
        <v>28.11</v>
      </c>
      <c r="F17" s="43">
        <v>75.14</v>
      </c>
      <c r="G17" s="43">
        <v>72.12</v>
      </c>
      <c r="H17" s="110"/>
      <c r="I17" s="113"/>
    </row>
    <row r="18" spans="1:9" ht="15">
      <c r="A18" s="106" t="s">
        <v>26</v>
      </c>
      <c r="B18" s="106"/>
      <c r="C18" s="106"/>
      <c r="D18" s="43">
        <v>1</v>
      </c>
      <c r="E18" s="43">
        <v>11.76</v>
      </c>
      <c r="F18" s="43">
        <v>6.59</v>
      </c>
      <c r="G18" s="43">
        <v>6.87</v>
      </c>
      <c r="H18" s="110"/>
      <c r="I18" s="113"/>
    </row>
    <row r="19" spans="1:9" ht="15">
      <c r="A19" s="106" t="s">
        <v>27</v>
      </c>
      <c r="B19" s="106"/>
      <c r="C19" s="106"/>
      <c r="D19" s="43">
        <v>481</v>
      </c>
      <c r="E19" s="43">
        <v>253.12</v>
      </c>
      <c r="F19" s="43">
        <v>570.14</v>
      </c>
      <c r="G19" s="43">
        <v>578.62</v>
      </c>
      <c r="H19" s="110"/>
      <c r="I19" s="113"/>
    </row>
    <row r="20" spans="1:9" ht="15">
      <c r="A20" s="106" t="s">
        <v>28</v>
      </c>
      <c r="B20" s="106"/>
      <c r="C20" s="106"/>
      <c r="D20" s="43">
        <v>521</v>
      </c>
      <c r="E20" s="43">
        <v>631.5</v>
      </c>
      <c r="F20" s="43">
        <v>665.01</v>
      </c>
      <c r="G20" s="43">
        <v>751.93</v>
      </c>
      <c r="H20" s="110"/>
      <c r="I20" s="113"/>
    </row>
    <row r="21" spans="1:9" ht="15">
      <c r="A21" s="106" t="s">
        <v>29</v>
      </c>
      <c r="B21" s="106"/>
      <c r="C21" s="106"/>
      <c r="D21" s="43">
        <v>442</v>
      </c>
      <c r="E21" s="43">
        <v>13.03</v>
      </c>
      <c r="F21" s="43">
        <v>25.19</v>
      </c>
      <c r="G21" s="43">
        <v>21.7</v>
      </c>
      <c r="H21" s="110"/>
      <c r="I21" s="113"/>
    </row>
    <row r="22" spans="1:9" ht="15">
      <c r="A22" s="106" t="s">
        <v>30</v>
      </c>
      <c r="B22" s="106"/>
      <c r="C22" s="106"/>
      <c r="D22" s="43">
        <v>167</v>
      </c>
      <c r="E22" s="43">
        <v>156.99</v>
      </c>
      <c r="F22" s="43">
        <v>226.61</v>
      </c>
      <c r="G22" s="43">
        <v>409.2</v>
      </c>
      <c r="H22" s="111"/>
      <c r="I22" s="113"/>
    </row>
    <row r="23" spans="1:9" ht="15">
      <c r="A23" s="105" t="s">
        <v>31</v>
      </c>
      <c r="B23" s="105"/>
      <c r="C23" s="105"/>
      <c r="D23" s="73">
        <f>D12+SUM(D14:D22)</f>
        <v>24526</v>
      </c>
      <c r="E23" s="73">
        <f t="shared" ref="E23:G23" si="1">E12+SUM(E14:E22)</f>
        <v>20441.129999999997</v>
      </c>
      <c r="F23" s="73">
        <f t="shared" si="1"/>
        <v>29394.979999999996</v>
      </c>
      <c r="G23" s="73">
        <f t="shared" si="1"/>
        <v>21475.460000000003</v>
      </c>
    </row>
    <row r="24" spans="1:9" ht="15">
      <c r="A24" s="105" t="s">
        <v>32</v>
      </c>
      <c r="B24" s="105"/>
      <c r="C24" s="105"/>
      <c r="D24" s="74" t="s">
        <v>16</v>
      </c>
      <c r="E24" s="73">
        <f>E13+SUM(E14:E22)</f>
        <v>20228.579999999998</v>
      </c>
      <c r="F24" s="73">
        <f>F13+SUM(F14:F22)</f>
        <v>29291.42</v>
      </c>
      <c r="G24" s="73">
        <f>G13+SUM(G14:G22)</f>
        <v>21636.400000000001</v>
      </c>
    </row>
    <row r="25" spans="1:9" ht="15">
      <c r="A25" s="131" t="s">
        <v>33</v>
      </c>
      <c r="B25" s="131"/>
      <c r="C25" s="131"/>
      <c r="D25" s="131"/>
      <c r="E25" s="131"/>
      <c r="F25" s="131"/>
      <c r="G25" s="131"/>
      <c r="H25" s="131"/>
    </row>
    <row r="26" spans="1:9" ht="15">
      <c r="A26" s="131" t="s">
        <v>34</v>
      </c>
      <c r="B26" s="131"/>
      <c r="C26" s="131"/>
      <c r="D26" s="131"/>
      <c r="E26" s="131"/>
      <c r="F26" s="131"/>
      <c r="G26" s="131"/>
      <c r="H26" s="131"/>
    </row>
    <row r="27" spans="1:9" ht="15">
      <c r="A27" s="5"/>
      <c r="B27" s="27"/>
      <c r="C27" s="27"/>
      <c r="D27" s="26"/>
      <c r="E27" s="26"/>
      <c r="F27" s="26"/>
      <c r="G27" s="26"/>
    </row>
    <row r="28" spans="1:9" ht="15">
      <c r="C28" s="15"/>
      <c r="D28" s="26"/>
      <c r="E28" s="26"/>
      <c r="F28" s="26"/>
      <c r="G28" s="26"/>
    </row>
    <row r="29" spans="1:9" ht="15">
      <c r="A29" s="125" t="s">
        <v>35</v>
      </c>
      <c r="B29" s="126"/>
      <c r="C29" s="126"/>
      <c r="D29" s="127"/>
      <c r="E29" s="61" t="s">
        <v>7</v>
      </c>
      <c r="F29" s="61" t="s">
        <v>8</v>
      </c>
      <c r="G29" s="61" t="s">
        <v>9</v>
      </c>
      <c r="H29" s="60" t="s">
        <v>10</v>
      </c>
      <c r="I29" s="89" t="s">
        <v>11</v>
      </c>
    </row>
    <row r="30" spans="1:9" ht="92.25" customHeight="1">
      <c r="A30" s="119" t="s">
        <v>36</v>
      </c>
      <c r="B30" s="120"/>
      <c r="C30" s="120"/>
      <c r="D30" s="121"/>
      <c r="E30" s="16" t="s">
        <v>37</v>
      </c>
      <c r="F30" s="16" t="s">
        <v>37</v>
      </c>
      <c r="G30" s="16" t="s">
        <v>37</v>
      </c>
      <c r="H30" s="30" t="s">
        <v>38</v>
      </c>
      <c r="I30" s="30" t="s">
        <v>39</v>
      </c>
    </row>
    <row r="31" spans="1:9" ht="113.25" customHeight="1">
      <c r="A31" s="116" t="s">
        <v>40</v>
      </c>
      <c r="B31" s="117"/>
      <c r="C31" s="117"/>
      <c r="D31" s="118"/>
      <c r="E31" s="16" t="s">
        <v>37</v>
      </c>
      <c r="F31" s="16" t="s">
        <v>37</v>
      </c>
      <c r="G31" s="16" t="s">
        <v>37</v>
      </c>
      <c r="H31" s="30" t="s">
        <v>41</v>
      </c>
      <c r="I31" s="30" t="s">
        <v>42</v>
      </c>
    </row>
    <row r="32" spans="1:9" ht="75" customHeight="1">
      <c r="A32" s="119" t="s">
        <v>43</v>
      </c>
      <c r="B32" s="120"/>
      <c r="C32" s="120"/>
      <c r="D32" s="121"/>
      <c r="E32" s="16" t="s">
        <v>37</v>
      </c>
      <c r="F32" s="16" t="s">
        <v>37</v>
      </c>
      <c r="G32" s="16" t="s">
        <v>37</v>
      </c>
      <c r="H32" s="30" t="s">
        <v>44</v>
      </c>
      <c r="I32" s="134" t="s">
        <v>45</v>
      </c>
    </row>
    <row r="33" spans="1:9" ht="75">
      <c r="A33" s="119" t="s">
        <v>46</v>
      </c>
      <c r="B33" s="120"/>
      <c r="C33" s="120"/>
      <c r="D33" s="121"/>
      <c r="E33" s="16" t="s">
        <v>37</v>
      </c>
      <c r="F33" s="16" t="s">
        <v>37</v>
      </c>
      <c r="G33" s="16" t="s">
        <v>37</v>
      </c>
      <c r="H33" s="30" t="s">
        <v>47</v>
      </c>
      <c r="I33" s="106"/>
    </row>
    <row r="34" spans="1:9" ht="70.5" customHeight="1">
      <c r="A34" s="119" t="s">
        <v>48</v>
      </c>
      <c r="B34" s="120"/>
      <c r="C34" s="120"/>
      <c r="D34" s="121"/>
      <c r="E34" s="16" t="s">
        <v>37</v>
      </c>
      <c r="F34" s="16" t="s">
        <v>37</v>
      </c>
      <c r="G34" s="16" t="s">
        <v>37</v>
      </c>
      <c r="H34" s="30" t="s">
        <v>49</v>
      </c>
      <c r="I34" s="106"/>
    </row>
    <row r="35" spans="1:9" ht="15">
      <c r="A35" s="116" t="s">
        <v>50</v>
      </c>
      <c r="B35" s="117"/>
      <c r="C35" s="117"/>
      <c r="D35" s="118"/>
      <c r="E35" s="16" t="s">
        <v>37</v>
      </c>
      <c r="F35" s="16" t="s">
        <v>37</v>
      </c>
      <c r="G35" s="16" t="s">
        <v>37</v>
      </c>
      <c r="H35" s="30" t="s">
        <v>51</v>
      </c>
      <c r="I35" s="132" t="s">
        <v>22</v>
      </c>
    </row>
    <row r="36" spans="1:9" ht="15">
      <c r="A36" s="116" t="s">
        <v>52</v>
      </c>
      <c r="B36" s="117"/>
      <c r="C36" s="117"/>
      <c r="D36" s="118"/>
      <c r="E36" s="16" t="s">
        <v>37</v>
      </c>
      <c r="F36" s="16" t="s">
        <v>37</v>
      </c>
      <c r="G36" s="16" t="s">
        <v>37</v>
      </c>
      <c r="H36" s="30" t="s">
        <v>53</v>
      </c>
      <c r="I36" s="133"/>
    </row>
    <row r="37" spans="1:9" ht="75">
      <c r="A37" s="116" t="s">
        <v>54</v>
      </c>
      <c r="B37" s="117"/>
      <c r="C37" s="117"/>
      <c r="D37" s="118"/>
      <c r="E37" s="16" t="s">
        <v>37</v>
      </c>
      <c r="F37" s="16" t="s">
        <v>37</v>
      </c>
      <c r="G37" s="16" t="s">
        <v>37</v>
      </c>
      <c r="H37" s="30" t="s">
        <v>55</v>
      </c>
      <c r="I37" s="96" t="s">
        <v>56</v>
      </c>
    </row>
    <row r="38" spans="1:9" ht="75">
      <c r="A38" s="116" t="s">
        <v>57</v>
      </c>
      <c r="B38" s="117"/>
      <c r="C38" s="117"/>
      <c r="D38" s="118"/>
      <c r="E38" s="82" t="s">
        <v>58</v>
      </c>
      <c r="F38" s="82" t="s">
        <v>58</v>
      </c>
      <c r="G38" s="82" t="s">
        <v>58</v>
      </c>
      <c r="H38" s="30" t="s">
        <v>59</v>
      </c>
      <c r="I38" s="33"/>
    </row>
    <row r="39" spans="1:9" ht="135">
      <c r="A39" s="116" t="s">
        <v>60</v>
      </c>
      <c r="B39" s="117"/>
      <c r="C39" s="117"/>
      <c r="D39" s="118"/>
      <c r="E39" s="16" t="s">
        <v>37</v>
      </c>
      <c r="F39" s="16" t="s">
        <v>37</v>
      </c>
      <c r="G39" s="16" t="s">
        <v>37</v>
      </c>
      <c r="H39" s="30" t="s">
        <v>61</v>
      </c>
      <c r="I39" s="32" t="s">
        <v>62</v>
      </c>
    </row>
    <row r="40" spans="1:9" ht="177" customHeight="1">
      <c r="A40" s="119" t="s">
        <v>63</v>
      </c>
      <c r="B40" s="120"/>
      <c r="C40" s="120"/>
      <c r="D40" s="121"/>
      <c r="E40" s="16" t="s">
        <v>37</v>
      </c>
      <c r="F40" s="16" t="s">
        <v>37</v>
      </c>
      <c r="G40" s="16" t="s">
        <v>37</v>
      </c>
      <c r="H40" s="32" t="s">
        <v>64</v>
      </c>
      <c r="I40" s="77" t="s">
        <v>65</v>
      </c>
    </row>
    <row r="41" spans="1:9" ht="225">
      <c r="A41" s="122" t="s">
        <v>66</v>
      </c>
      <c r="B41" s="123"/>
      <c r="C41" s="123"/>
      <c r="D41" s="124"/>
      <c r="E41" s="16" t="s">
        <v>37</v>
      </c>
      <c r="F41" s="16" t="s">
        <v>37</v>
      </c>
      <c r="G41" s="16" t="s">
        <v>37</v>
      </c>
      <c r="H41" s="32" t="s">
        <v>67</v>
      </c>
      <c r="I41" s="32" t="s">
        <v>68</v>
      </c>
    </row>
    <row r="42" spans="1:9" ht="15">
      <c r="A42" s="40"/>
      <c r="B42" s="40"/>
      <c r="C42" s="40"/>
      <c r="D42" s="40"/>
      <c r="E42" s="55"/>
      <c r="F42" s="55"/>
      <c r="G42" s="55"/>
      <c r="H42" s="50"/>
      <c r="I42" s="50"/>
    </row>
    <row r="43" spans="1:9" ht="15">
      <c r="A43" s="125" t="s">
        <v>69</v>
      </c>
      <c r="B43" s="126"/>
      <c r="C43" s="126"/>
      <c r="D43" s="126"/>
      <c r="E43" s="61" t="s">
        <v>7</v>
      </c>
      <c r="F43" s="61" t="s">
        <v>8</v>
      </c>
      <c r="G43" s="61" t="s">
        <v>9</v>
      </c>
      <c r="H43" s="62" t="s">
        <v>10</v>
      </c>
      <c r="I43" s="91" t="s">
        <v>11</v>
      </c>
    </row>
    <row r="44" spans="1:9" ht="15">
      <c r="A44" s="119" t="s">
        <v>70</v>
      </c>
      <c r="B44" s="120"/>
      <c r="C44" s="120"/>
      <c r="D44" s="121"/>
      <c r="E44" s="16" t="s">
        <v>37</v>
      </c>
      <c r="F44" s="16" t="s">
        <v>37</v>
      </c>
      <c r="G44" s="16"/>
      <c r="H44" s="88" t="s">
        <v>71</v>
      </c>
      <c r="I44" s="90" t="s">
        <v>72</v>
      </c>
    </row>
    <row r="45" spans="1:9" ht="180">
      <c r="A45" s="119" t="s">
        <v>73</v>
      </c>
      <c r="B45" s="120"/>
      <c r="C45" s="120"/>
      <c r="D45" s="121"/>
      <c r="E45" s="16" t="s">
        <v>37</v>
      </c>
      <c r="F45" s="16" t="s">
        <v>37</v>
      </c>
      <c r="G45" s="16" t="s">
        <v>37</v>
      </c>
      <c r="H45" s="32" t="s">
        <v>74</v>
      </c>
      <c r="I45" s="95" t="s">
        <v>75</v>
      </c>
    </row>
    <row r="46" spans="1:9" ht="123.75" customHeight="1">
      <c r="A46" s="119" t="s">
        <v>76</v>
      </c>
      <c r="B46" s="120"/>
      <c r="C46" s="120"/>
      <c r="D46" s="121"/>
      <c r="E46" s="16" t="s">
        <v>37</v>
      </c>
      <c r="F46" s="16" t="s">
        <v>37</v>
      </c>
      <c r="G46" s="16" t="s">
        <v>37</v>
      </c>
      <c r="H46" s="92" t="s">
        <v>77</v>
      </c>
      <c r="I46" s="86" t="s">
        <v>78</v>
      </c>
    </row>
    <row r="47" spans="1:9" ht="30" customHeight="1">
      <c r="A47" s="8"/>
      <c r="B47" s="6"/>
    </row>
    <row r="48" spans="1:9" ht="13.15" customHeight="1">
      <c r="A48" s="125" t="s">
        <v>79</v>
      </c>
      <c r="B48" s="126"/>
      <c r="C48" s="126"/>
      <c r="D48" s="127"/>
      <c r="E48" s="61" t="s">
        <v>7</v>
      </c>
      <c r="F48" s="61" t="s">
        <v>8</v>
      </c>
      <c r="G48" s="61" t="s">
        <v>9</v>
      </c>
      <c r="H48" s="62" t="s">
        <v>10</v>
      </c>
      <c r="I48" s="91" t="s">
        <v>11</v>
      </c>
    </row>
    <row r="49" spans="1:9" ht="45">
      <c r="A49" s="128" t="s">
        <v>80</v>
      </c>
      <c r="B49" s="129"/>
      <c r="C49" s="129"/>
      <c r="D49" s="130"/>
      <c r="E49" s="16" t="s">
        <v>37</v>
      </c>
      <c r="F49" s="16" t="s">
        <v>37</v>
      </c>
      <c r="G49" s="16" t="s">
        <v>37</v>
      </c>
      <c r="H49" s="76" t="s">
        <v>81</v>
      </c>
      <c r="I49" s="32" t="s">
        <v>82</v>
      </c>
    </row>
    <row r="50" spans="1:9" ht="15">
      <c r="H50" s="8"/>
    </row>
    <row r="51" spans="1:9" ht="15">
      <c r="A51" s="125" t="s">
        <v>83</v>
      </c>
      <c r="B51" s="126"/>
      <c r="C51" s="126"/>
      <c r="D51" s="127"/>
      <c r="E51" s="61" t="s">
        <v>7</v>
      </c>
      <c r="F51" s="61" t="s">
        <v>8</v>
      </c>
      <c r="G51" s="61" t="s">
        <v>9</v>
      </c>
      <c r="H51" s="60" t="s">
        <v>10</v>
      </c>
      <c r="I51" s="89" t="s">
        <v>11</v>
      </c>
    </row>
    <row r="52" spans="1:9" ht="15">
      <c r="A52" s="128" t="s">
        <v>84</v>
      </c>
      <c r="B52" s="129"/>
      <c r="C52" s="129"/>
      <c r="D52" s="130"/>
      <c r="E52" s="51">
        <v>0</v>
      </c>
      <c r="F52" s="51">
        <v>0</v>
      </c>
      <c r="G52" s="51">
        <v>0</v>
      </c>
      <c r="H52" s="30" t="s">
        <v>85</v>
      </c>
      <c r="I52" s="32" t="s">
        <v>86</v>
      </c>
    </row>
    <row r="54" spans="1:9" ht="15">
      <c r="A54" s="125" t="s">
        <v>83</v>
      </c>
      <c r="B54" s="126"/>
      <c r="C54" s="126"/>
      <c r="D54" s="126"/>
      <c r="E54" s="127"/>
      <c r="F54" s="61" t="s">
        <v>8</v>
      </c>
      <c r="G54" s="61" t="s">
        <v>9</v>
      </c>
      <c r="H54" s="60" t="s">
        <v>10</v>
      </c>
      <c r="I54" s="89" t="s">
        <v>11</v>
      </c>
    </row>
    <row r="55" spans="1:9" ht="131.25" customHeight="1">
      <c r="A55" s="116" t="s">
        <v>87</v>
      </c>
      <c r="B55" s="117"/>
      <c r="C55" s="117"/>
      <c r="D55" s="117"/>
      <c r="E55" s="118"/>
      <c r="F55" s="16" t="s">
        <v>37</v>
      </c>
      <c r="G55" s="16" t="s">
        <v>37</v>
      </c>
      <c r="H55" s="30" t="s">
        <v>88</v>
      </c>
      <c r="I55" s="32" t="s">
        <v>89</v>
      </c>
    </row>
    <row r="58" spans="1:9" ht="15">
      <c r="A58" s="19"/>
    </row>
    <row r="59" spans="1:9" ht="15"/>
    <row r="60" spans="1:9" ht="15"/>
    <row r="61" spans="1:9" ht="15"/>
  </sheetData>
  <mergeCells count="48">
    <mergeCell ref="A24:C24"/>
    <mergeCell ref="A25:H25"/>
    <mergeCell ref="A26:H26"/>
    <mergeCell ref="I35:I36"/>
    <mergeCell ref="A35:D35"/>
    <mergeCell ref="I32:I34"/>
    <mergeCell ref="A36:D36"/>
    <mergeCell ref="A29:D29"/>
    <mergeCell ref="A34:D34"/>
    <mergeCell ref="A30:D30"/>
    <mergeCell ref="A31:D31"/>
    <mergeCell ref="A32:D32"/>
    <mergeCell ref="A33:D33"/>
    <mergeCell ref="A55:E55"/>
    <mergeCell ref="A44:D44"/>
    <mergeCell ref="A37:D37"/>
    <mergeCell ref="A38:D38"/>
    <mergeCell ref="A39:D39"/>
    <mergeCell ref="A41:D41"/>
    <mergeCell ref="A43:D43"/>
    <mergeCell ref="A40:D40"/>
    <mergeCell ref="A45:D45"/>
    <mergeCell ref="A46:D46"/>
    <mergeCell ref="A54:E54"/>
    <mergeCell ref="A52:D52"/>
    <mergeCell ref="A51:D51"/>
    <mergeCell ref="A49:D49"/>
    <mergeCell ref="A48:D48"/>
    <mergeCell ref="A6:I6"/>
    <mergeCell ref="A8:C8"/>
    <mergeCell ref="A9:C9"/>
    <mergeCell ref="A10:C10"/>
    <mergeCell ref="A11:C11"/>
    <mergeCell ref="A23:C23"/>
    <mergeCell ref="A14:C14"/>
    <mergeCell ref="A12:C12"/>
    <mergeCell ref="A13:C13"/>
    <mergeCell ref="I9:I13"/>
    <mergeCell ref="H14:H22"/>
    <mergeCell ref="I14:I22"/>
    <mergeCell ref="A15:C15"/>
    <mergeCell ref="A16:C16"/>
    <mergeCell ref="A17:C17"/>
    <mergeCell ref="A18:C18"/>
    <mergeCell ref="A19:C19"/>
    <mergeCell ref="A20:C20"/>
    <mergeCell ref="A21:C21"/>
    <mergeCell ref="A22:C22"/>
  </mergeCells>
  <hyperlinks>
    <hyperlink ref="I46" r:id="rId1" xr:uid="{48831C94-0CB1-44D6-8635-5719168F2F12}"/>
    <hyperlink ref="I14" r:id="rId2" xr:uid="{4BED603E-349A-42A5-A418-A9B873DE19DC}"/>
    <hyperlink ref="I35" r:id="rId3" xr:uid="{4FF68AAA-C78D-4DF9-8E04-4B3F7D4B7205}"/>
    <hyperlink ref="I37" r:id="rId4" xr:uid="{37975711-8AD4-4BA0-ACF8-4FE631D4AB1B}"/>
    <hyperlink ref="I40" r:id="rId5" xr:uid="{E6E961F5-88B4-49D0-B6EE-0EB920BA0689}"/>
  </hyperlinks>
  <pageMargins left="0.7" right="0.7" top="0.75" bottom="0.75" header="0.3" footer="0.3"/>
  <pageSetup paperSize="8" scale="43" orientation="portrait" r:id="rId6"/>
  <drawing r:id="rId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656ABF-5A57-49C3-89A7-D711D04C8A25}">
  <sheetPr codeName="Sheet2">
    <pageSetUpPr fitToPage="1"/>
  </sheetPr>
  <dimension ref="A2:M69"/>
  <sheetViews>
    <sheetView showGridLines="0" zoomScale="85" zoomScaleNormal="85" zoomScaleSheetLayoutView="80" workbookViewId="0"/>
  </sheetViews>
  <sheetFormatPr defaultColWidth="8.5703125" defaultRowHeight="15"/>
  <cols>
    <col min="1" max="1" width="67.7109375" style="2" customWidth="1"/>
    <col min="2" max="2" width="14.42578125" style="2" customWidth="1"/>
    <col min="3" max="3" width="15.42578125" style="2" customWidth="1"/>
    <col min="4" max="4" width="15.140625" style="2" customWidth="1"/>
    <col min="5" max="5" width="17.140625" style="2" hidden="1" customWidth="1"/>
    <col min="6" max="7" width="17.140625" style="2" customWidth="1"/>
    <col min="8" max="8" width="66.5703125" style="2" customWidth="1"/>
    <col min="9" max="9" width="72.7109375" style="2" customWidth="1"/>
    <col min="10" max="16384" width="8.5703125" style="2"/>
  </cols>
  <sheetData>
    <row r="2" spans="1:9" ht="46.5">
      <c r="B2" s="48" t="s">
        <v>90</v>
      </c>
    </row>
    <row r="6" spans="1:9">
      <c r="A6" s="114" t="s">
        <v>91</v>
      </c>
      <c r="B6" s="114"/>
      <c r="C6" s="114"/>
      <c r="D6" s="114"/>
      <c r="E6" s="114"/>
      <c r="F6" s="114"/>
      <c r="G6" s="114"/>
      <c r="H6" s="114"/>
      <c r="I6" s="114"/>
    </row>
    <row r="8" spans="1:9">
      <c r="A8" s="198" t="s">
        <v>92</v>
      </c>
      <c r="B8" s="198"/>
      <c r="C8" s="198"/>
      <c r="D8" s="198"/>
      <c r="E8" s="198"/>
      <c r="F8" s="198"/>
      <c r="G8" s="198"/>
      <c r="H8" s="198"/>
      <c r="I8" s="198"/>
    </row>
    <row r="9" spans="1:9">
      <c r="A9" s="140" t="s">
        <v>93</v>
      </c>
      <c r="B9" s="140"/>
      <c r="C9" s="140"/>
      <c r="D9" s="141"/>
      <c r="E9" s="63" t="s">
        <v>7</v>
      </c>
      <c r="F9" s="63" t="s">
        <v>8</v>
      </c>
      <c r="G9" s="53" t="s">
        <v>9</v>
      </c>
      <c r="H9" s="64" t="s">
        <v>10</v>
      </c>
      <c r="I9" s="64" t="s">
        <v>11</v>
      </c>
    </row>
    <row r="10" spans="1:9" ht="45">
      <c r="A10" s="122" t="s">
        <v>94</v>
      </c>
      <c r="B10" s="123"/>
      <c r="C10" s="123"/>
      <c r="D10" s="124"/>
      <c r="E10" s="43">
        <v>912</v>
      </c>
      <c r="F10" s="52" t="s">
        <v>95</v>
      </c>
      <c r="G10" s="52" t="s">
        <v>96</v>
      </c>
      <c r="H10" s="76" t="s">
        <v>97</v>
      </c>
      <c r="I10" s="76" t="s">
        <v>98</v>
      </c>
    </row>
    <row r="11" spans="1:9">
      <c r="A11" s="40"/>
      <c r="B11" s="41"/>
      <c r="C11" s="41"/>
      <c r="D11" s="41"/>
      <c r="E11" s="41"/>
      <c r="F11" s="41"/>
      <c r="G11" s="41"/>
    </row>
    <row r="12" spans="1:9">
      <c r="A12" s="4"/>
    </row>
    <row r="13" spans="1:9">
      <c r="A13" s="125" t="s">
        <v>99</v>
      </c>
      <c r="B13" s="126"/>
      <c r="C13" s="126"/>
      <c r="D13" s="127"/>
      <c r="E13" s="53" t="s">
        <v>7</v>
      </c>
      <c r="F13" s="53" t="s">
        <v>8</v>
      </c>
      <c r="G13" s="53" t="s">
        <v>9</v>
      </c>
      <c r="H13" s="62" t="s">
        <v>10</v>
      </c>
      <c r="I13" s="64" t="s">
        <v>11</v>
      </c>
    </row>
    <row r="14" spans="1:9" ht="27" customHeight="1">
      <c r="A14" s="128" t="s">
        <v>100</v>
      </c>
      <c r="B14" s="129"/>
      <c r="C14" s="129"/>
      <c r="D14" s="130"/>
      <c r="E14" s="71">
        <v>4.0999999999999996</v>
      </c>
      <c r="F14" s="71">
        <v>3.9</v>
      </c>
      <c r="G14" s="71">
        <v>3.8</v>
      </c>
      <c r="H14" s="37"/>
      <c r="I14" s="96" t="s">
        <v>101</v>
      </c>
    </row>
    <row r="15" spans="1:9">
      <c r="A15" s="4"/>
    </row>
    <row r="16" spans="1:9">
      <c r="A16" s="4"/>
    </row>
    <row r="17" spans="1:9">
      <c r="A17" s="125" t="s">
        <v>102</v>
      </c>
      <c r="B17" s="126"/>
      <c r="C17" s="126"/>
      <c r="D17" s="126"/>
      <c r="E17" s="126"/>
      <c r="F17" s="81" t="s">
        <v>8</v>
      </c>
      <c r="G17" s="65" t="s">
        <v>9</v>
      </c>
      <c r="H17" s="62" t="s">
        <v>10</v>
      </c>
      <c r="I17" s="62" t="s">
        <v>11</v>
      </c>
    </row>
    <row r="18" spans="1:9" ht="81.75" customHeight="1">
      <c r="A18" s="119" t="s">
        <v>103</v>
      </c>
      <c r="B18" s="120"/>
      <c r="C18" s="120"/>
      <c r="D18" s="120"/>
      <c r="E18" s="121"/>
      <c r="F18" s="83" t="s">
        <v>37</v>
      </c>
      <c r="G18" s="37" t="s">
        <v>37</v>
      </c>
      <c r="H18" s="30" t="s">
        <v>104</v>
      </c>
      <c r="I18" s="32" t="s">
        <v>105</v>
      </c>
    </row>
    <row r="19" spans="1:9" ht="165">
      <c r="A19" s="119" t="s">
        <v>106</v>
      </c>
      <c r="B19" s="120"/>
      <c r="C19" s="120"/>
      <c r="D19" s="120"/>
      <c r="E19" s="121"/>
      <c r="F19" s="37" t="s">
        <v>37</v>
      </c>
      <c r="G19" s="37" t="s">
        <v>37</v>
      </c>
      <c r="H19" s="30" t="s">
        <v>107</v>
      </c>
      <c r="I19" s="76" t="s">
        <v>108</v>
      </c>
    </row>
    <row r="20" spans="1:9" ht="120">
      <c r="A20" s="119" t="s">
        <v>109</v>
      </c>
      <c r="B20" s="120"/>
      <c r="C20" s="120"/>
      <c r="D20" s="120"/>
      <c r="E20" s="121"/>
      <c r="F20" s="37" t="s">
        <v>37</v>
      </c>
      <c r="G20" s="37" t="s">
        <v>37</v>
      </c>
      <c r="H20" s="32" t="s">
        <v>110</v>
      </c>
      <c r="I20" s="97" t="s">
        <v>111</v>
      </c>
    </row>
    <row r="21" spans="1:9" ht="75">
      <c r="A21" s="128" t="s">
        <v>112</v>
      </c>
      <c r="B21" s="129"/>
      <c r="C21" s="129"/>
      <c r="D21" s="129"/>
      <c r="E21" s="130"/>
      <c r="F21" s="37" t="s">
        <v>37</v>
      </c>
      <c r="G21" s="37" t="s">
        <v>37</v>
      </c>
      <c r="H21" s="32" t="s">
        <v>113</v>
      </c>
      <c r="I21" s="32" t="s">
        <v>114</v>
      </c>
    </row>
    <row r="22" spans="1:9">
      <c r="A22" s="4"/>
    </row>
    <row r="23" spans="1:9">
      <c r="A23" s="4"/>
    </row>
    <row r="24" spans="1:9">
      <c r="A24" s="125" t="s">
        <v>115</v>
      </c>
      <c r="B24" s="126"/>
      <c r="C24" s="126"/>
      <c r="D24" s="126"/>
      <c r="E24" s="127"/>
      <c r="F24" s="63" t="s">
        <v>8</v>
      </c>
      <c r="G24" s="53" t="s">
        <v>9</v>
      </c>
      <c r="H24" s="62" t="s">
        <v>10</v>
      </c>
      <c r="I24" s="62" t="s">
        <v>11</v>
      </c>
    </row>
    <row r="25" spans="1:9" ht="285">
      <c r="A25" s="128" t="s">
        <v>116</v>
      </c>
      <c r="B25" s="129"/>
      <c r="C25" s="129"/>
      <c r="D25" s="129"/>
      <c r="E25" s="130"/>
      <c r="F25" s="16" t="s">
        <v>37</v>
      </c>
      <c r="G25" s="37" t="s">
        <v>37</v>
      </c>
      <c r="H25" s="30" t="s">
        <v>117</v>
      </c>
      <c r="I25" s="30" t="s">
        <v>118</v>
      </c>
    </row>
    <row r="26" spans="1:9">
      <c r="A26" s="128" t="s">
        <v>119</v>
      </c>
      <c r="B26" s="129"/>
      <c r="C26" s="129"/>
      <c r="D26" s="129"/>
      <c r="E26" s="130"/>
      <c r="F26" s="16" t="s">
        <v>37</v>
      </c>
      <c r="G26" s="37" t="s">
        <v>37</v>
      </c>
      <c r="H26" s="31" t="s">
        <v>120</v>
      </c>
      <c r="I26" s="137" t="s">
        <v>121</v>
      </c>
    </row>
    <row r="27" spans="1:9" ht="158.25" customHeight="1">
      <c r="A27" s="128" t="s">
        <v>122</v>
      </c>
      <c r="B27" s="129"/>
      <c r="C27" s="129"/>
      <c r="D27" s="129"/>
      <c r="E27" s="130"/>
      <c r="F27" s="16" t="s">
        <v>37</v>
      </c>
      <c r="G27" s="16" t="s">
        <v>37</v>
      </c>
      <c r="H27" s="78" t="s">
        <v>123</v>
      </c>
      <c r="I27" s="138"/>
    </row>
    <row r="28" spans="1:9">
      <c r="A28" s="4"/>
    </row>
    <row r="29" spans="1:9">
      <c r="A29" s="4"/>
    </row>
    <row r="30" spans="1:9">
      <c r="A30" s="125" t="s">
        <v>124</v>
      </c>
      <c r="B30" s="126"/>
      <c r="C30" s="126"/>
      <c r="D30" s="126"/>
      <c r="E30" s="127"/>
      <c r="F30" s="63" t="s">
        <v>8</v>
      </c>
      <c r="G30" s="53" t="s">
        <v>9</v>
      </c>
      <c r="H30" s="62" t="s">
        <v>10</v>
      </c>
      <c r="I30" s="62" t="s">
        <v>11</v>
      </c>
    </row>
    <row r="31" spans="1:9" ht="75">
      <c r="A31" s="128" t="s">
        <v>125</v>
      </c>
      <c r="B31" s="129"/>
      <c r="C31" s="129"/>
      <c r="D31" s="129"/>
      <c r="E31" s="130"/>
      <c r="F31" s="16" t="s">
        <v>37</v>
      </c>
      <c r="G31" s="16" t="s">
        <v>37</v>
      </c>
      <c r="H31" s="32" t="s">
        <v>126</v>
      </c>
      <c r="I31" s="199" t="s">
        <v>111</v>
      </c>
    </row>
    <row r="32" spans="1:9" ht="30">
      <c r="A32" s="128" t="s">
        <v>127</v>
      </c>
      <c r="B32" s="129"/>
      <c r="C32" s="129"/>
      <c r="D32" s="129"/>
      <c r="E32" s="130"/>
      <c r="F32" s="16" t="s">
        <v>37</v>
      </c>
      <c r="G32" s="16" t="s">
        <v>37</v>
      </c>
      <c r="H32" s="32" t="s">
        <v>128</v>
      </c>
      <c r="I32" s="200"/>
    </row>
    <row r="33" spans="1:9">
      <c r="A33" s="4"/>
    </row>
    <row r="34" spans="1:9">
      <c r="A34" s="4"/>
    </row>
    <row r="35" spans="1:9">
      <c r="A35" s="201" t="s">
        <v>129</v>
      </c>
      <c r="B35" s="202"/>
      <c r="C35" s="202"/>
      <c r="D35" s="202"/>
      <c r="E35" s="203"/>
      <c r="F35" s="63" t="s">
        <v>8</v>
      </c>
      <c r="G35" s="53" t="s">
        <v>9</v>
      </c>
      <c r="H35" s="62" t="s">
        <v>10</v>
      </c>
      <c r="I35" s="62" t="s">
        <v>11</v>
      </c>
    </row>
    <row r="36" spans="1:9">
      <c r="A36" s="142" t="s">
        <v>130</v>
      </c>
      <c r="B36" s="143"/>
      <c r="C36" s="143"/>
      <c r="D36" s="143"/>
      <c r="E36" s="144"/>
      <c r="F36" s="135" t="s">
        <v>37</v>
      </c>
      <c r="G36" s="135" t="s">
        <v>37</v>
      </c>
      <c r="H36" s="139" t="s">
        <v>131</v>
      </c>
      <c r="I36" s="97" t="s">
        <v>132</v>
      </c>
    </row>
    <row r="37" spans="1:9" ht="234" customHeight="1">
      <c r="A37" s="145"/>
      <c r="B37" s="146"/>
      <c r="C37" s="146"/>
      <c r="D37" s="146"/>
      <c r="E37" s="147"/>
      <c r="F37" s="136"/>
      <c r="G37" s="136"/>
      <c r="H37" s="111"/>
      <c r="I37" s="32" t="s">
        <v>133</v>
      </c>
    </row>
    <row r="38" spans="1:9">
      <c r="A38" s="4"/>
    </row>
    <row r="39" spans="1:9" ht="15.75" customHeight="1">
      <c r="A39" s="4"/>
    </row>
    <row r="40" spans="1:9">
      <c r="A40" s="201" t="s">
        <v>134</v>
      </c>
      <c r="B40" s="202"/>
      <c r="C40" s="202"/>
      <c r="D40" s="202"/>
      <c r="E40" s="202"/>
      <c r="F40" s="202"/>
      <c r="G40" s="202"/>
      <c r="H40" s="202"/>
      <c r="I40" s="203"/>
    </row>
    <row r="41" spans="1:9">
      <c r="A41" s="151"/>
      <c r="B41" s="152"/>
      <c r="C41" s="152"/>
      <c r="D41" s="65"/>
      <c r="E41" s="53" t="s">
        <v>7</v>
      </c>
      <c r="F41" s="63" t="s">
        <v>8</v>
      </c>
      <c r="G41" s="53" t="s">
        <v>9</v>
      </c>
      <c r="H41" s="62" t="s">
        <v>10</v>
      </c>
      <c r="I41" s="62" t="s">
        <v>11</v>
      </c>
    </row>
    <row r="42" spans="1:9" ht="45">
      <c r="A42" s="122" t="s">
        <v>135</v>
      </c>
      <c r="B42" s="123"/>
      <c r="C42" s="123"/>
      <c r="D42" s="124"/>
      <c r="E42" s="35">
        <v>0.28999999999999998</v>
      </c>
      <c r="F42" s="79">
        <f>3/8</f>
        <v>0.375</v>
      </c>
      <c r="G42" s="79">
        <f>3/8</f>
        <v>0.375</v>
      </c>
      <c r="H42" s="16"/>
      <c r="I42" s="32" t="s">
        <v>136</v>
      </c>
    </row>
    <row r="43" spans="1:9" ht="45">
      <c r="A43" s="122" t="s">
        <v>137</v>
      </c>
      <c r="B43" s="123"/>
      <c r="C43" s="123"/>
      <c r="D43" s="124"/>
      <c r="E43" s="35">
        <v>0.38</v>
      </c>
      <c r="F43" s="35">
        <v>0.39</v>
      </c>
      <c r="G43" s="35">
        <v>0.46</v>
      </c>
      <c r="H43" s="16"/>
      <c r="I43" s="32" t="s">
        <v>138</v>
      </c>
    </row>
    <row r="44" spans="1:9" ht="45">
      <c r="A44" s="116" t="s">
        <v>139</v>
      </c>
      <c r="B44" s="117"/>
      <c r="C44" s="117"/>
      <c r="D44" s="118"/>
      <c r="E44" s="35">
        <v>0.22</v>
      </c>
      <c r="F44" s="35">
        <v>0.26</v>
      </c>
      <c r="G44" s="35">
        <v>0.26</v>
      </c>
      <c r="H44" s="16"/>
      <c r="I44" s="32" t="s">
        <v>138</v>
      </c>
    </row>
    <row r="45" spans="1:9" ht="45">
      <c r="A45" s="122" t="s">
        <v>140</v>
      </c>
      <c r="B45" s="123"/>
      <c r="C45" s="123"/>
      <c r="D45" s="124"/>
      <c r="E45" s="35">
        <v>0.38</v>
      </c>
      <c r="F45" s="35">
        <v>0.4</v>
      </c>
      <c r="G45" s="35">
        <v>0.4</v>
      </c>
      <c r="H45" s="16"/>
      <c r="I45" s="32" t="s">
        <v>138</v>
      </c>
    </row>
    <row r="46" spans="1:9" ht="58.5" customHeight="1">
      <c r="A46" s="122" t="s">
        <v>141</v>
      </c>
      <c r="B46" s="123"/>
      <c r="C46" s="123"/>
      <c r="D46" s="124"/>
      <c r="E46" s="16" t="s">
        <v>37</v>
      </c>
      <c r="F46" s="16" t="s">
        <v>37</v>
      </c>
      <c r="G46" s="16" t="s">
        <v>37</v>
      </c>
      <c r="H46" s="33" t="s">
        <v>142</v>
      </c>
      <c r="I46" s="132" t="s">
        <v>143</v>
      </c>
    </row>
    <row r="47" spans="1:9" ht="30" customHeight="1">
      <c r="A47" s="122" t="s">
        <v>144</v>
      </c>
      <c r="B47" s="123"/>
      <c r="C47" s="123"/>
      <c r="D47" s="124"/>
      <c r="E47" s="16" t="s">
        <v>37</v>
      </c>
      <c r="F47" s="16" t="s">
        <v>37</v>
      </c>
      <c r="G47" s="16" t="s">
        <v>37</v>
      </c>
      <c r="H47" s="3"/>
      <c r="I47" s="154"/>
    </row>
    <row r="48" spans="1:9">
      <c r="A48" s="122" t="s">
        <v>145</v>
      </c>
      <c r="B48" s="123"/>
      <c r="C48" s="123"/>
      <c r="D48" s="124"/>
      <c r="E48" s="16" t="s">
        <v>37</v>
      </c>
      <c r="F48" s="16" t="s">
        <v>37</v>
      </c>
      <c r="G48" s="16" t="s">
        <v>37</v>
      </c>
      <c r="H48" s="3"/>
      <c r="I48" s="155"/>
    </row>
    <row r="49" spans="1:13" ht="135">
      <c r="A49" s="116" t="s">
        <v>146</v>
      </c>
      <c r="B49" s="117"/>
      <c r="C49" s="117"/>
      <c r="D49" s="118"/>
      <c r="E49" s="16" t="s">
        <v>37</v>
      </c>
      <c r="F49" s="16" t="s">
        <v>37</v>
      </c>
      <c r="G49" s="16" t="s">
        <v>37</v>
      </c>
      <c r="H49" s="32" t="s">
        <v>147</v>
      </c>
      <c r="I49" s="107" t="s">
        <v>148</v>
      </c>
    </row>
    <row r="50" spans="1:13" ht="171.75" customHeight="1">
      <c r="A50" s="116" t="s">
        <v>149</v>
      </c>
      <c r="B50" s="117"/>
      <c r="C50" s="117"/>
      <c r="D50" s="118"/>
      <c r="E50" s="16" t="s">
        <v>37</v>
      </c>
      <c r="F50" s="16" t="s">
        <v>37</v>
      </c>
      <c r="G50" s="16" t="s">
        <v>37</v>
      </c>
      <c r="H50" s="32" t="s">
        <v>150</v>
      </c>
      <c r="I50" s="111"/>
    </row>
    <row r="51" spans="1:13">
      <c r="A51" s="4"/>
      <c r="D51" s="13"/>
    </row>
    <row r="52" spans="1:13">
      <c r="A52" s="4"/>
    </row>
    <row r="53" spans="1:13" ht="30" customHeight="1">
      <c r="A53" s="148" t="s">
        <v>151</v>
      </c>
      <c r="B53" s="149"/>
      <c r="C53" s="149"/>
      <c r="D53" s="150"/>
      <c r="E53" s="94" t="s">
        <v>7</v>
      </c>
      <c r="F53" s="81" t="s">
        <v>8</v>
      </c>
      <c r="G53" s="65" t="s">
        <v>9</v>
      </c>
      <c r="H53" s="80" t="s">
        <v>10</v>
      </c>
      <c r="I53" s="80" t="s">
        <v>11</v>
      </c>
    </row>
    <row r="54" spans="1:13" ht="30">
      <c r="A54" s="122" t="s">
        <v>152</v>
      </c>
      <c r="B54" s="123"/>
      <c r="C54" s="123"/>
      <c r="D54" s="124"/>
      <c r="E54" s="49" t="s">
        <v>16</v>
      </c>
      <c r="F54" s="101">
        <v>0.25</v>
      </c>
      <c r="G54" s="35">
        <v>0.24</v>
      </c>
      <c r="H54" s="32"/>
      <c r="I54" s="32" t="s">
        <v>153</v>
      </c>
    </row>
    <row r="57" spans="1:13">
      <c r="A57" s="125" t="s">
        <v>154</v>
      </c>
      <c r="B57" s="126"/>
      <c r="C57" s="126"/>
      <c r="D57" s="127"/>
      <c r="E57" s="94" t="s">
        <v>7</v>
      </c>
      <c r="F57" s="81" t="s">
        <v>8</v>
      </c>
      <c r="G57" s="65" t="s">
        <v>9</v>
      </c>
      <c r="H57" s="62" t="s">
        <v>10</v>
      </c>
      <c r="I57" s="62" t="s">
        <v>11</v>
      </c>
    </row>
    <row r="58" spans="1:13" ht="65.25" customHeight="1">
      <c r="A58" s="128" t="s">
        <v>155</v>
      </c>
      <c r="B58" s="129"/>
      <c r="C58" s="129"/>
      <c r="D58" s="130"/>
      <c r="E58" s="16" t="s">
        <v>37</v>
      </c>
      <c r="F58" s="93" t="s">
        <v>37</v>
      </c>
      <c r="G58" s="16" t="s">
        <v>37</v>
      </c>
      <c r="H58" s="32" t="s">
        <v>156</v>
      </c>
      <c r="I58" s="96" t="s">
        <v>56</v>
      </c>
      <c r="M58" s="8"/>
    </row>
    <row r="60" spans="1:13">
      <c r="A60" s="201" t="s">
        <v>157</v>
      </c>
      <c r="B60" s="202"/>
      <c r="C60" s="202"/>
      <c r="D60" s="203"/>
      <c r="E60" s="61" t="s">
        <v>7</v>
      </c>
      <c r="F60" s="81" t="s">
        <v>8</v>
      </c>
      <c r="G60" s="65" t="s">
        <v>9</v>
      </c>
      <c r="H60" s="62" t="s">
        <v>10</v>
      </c>
      <c r="I60" s="62" t="s">
        <v>11</v>
      </c>
    </row>
    <row r="61" spans="1:13">
      <c r="A61" s="122" t="s">
        <v>158</v>
      </c>
      <c r="B61" s="123"/>
      <c r="C61" s="123"/>
      <c r="D61" s="124"/>
      <c r="E61" s="29">
        <v>0</v>
      </c>
      <c r="F61" s="29">
        <v>0</v>
      </c>
      <c r="G61" s="29">
        <v>7</v>
      </c>
      <c r="H61" s="33" t="s">
        <v>159</v>
      </c>
      <c r="I61" s="153" t="s">
        <v>78</v>
      </c>
    </row>
    <row r="62" spans="1:13">
      <c r="A62" s="122" t="s">
        <v>160</v>
      </c>
      <c r="B62" s="123"/>
      <c r="C62" s="123"/>
      <c r="D62" s="124"/>
      <c r="E62" s="28">
        <v>0</v>
      </c>
      <c r="F62" s="28">
        <v>0</v>
      </c>
      <c r="G62" s="28">
        <v>0</v>
      </c>
      <c r="H62" s="33" t="s">
        <v>159</v>
      </c>
      <c r="I62" s="108"/>
    </row>
    <row r="63" spans="1:13">
      <c r="A63" s="122" t="s">
        <v>161</v>
      </c>
      <c r="B63" s="123"/>
      <c r="C63" s="123"/>
      <c r="D63" s="124"/>
      <c r="E63" s="28">
        <v>0</v>
      </c>
      <c r="F63" s="28">
        <v>0</v>
      </c>
      <c r="G63" s="28">
        <v>0</v>
      </c>
      <c r="H63" s="33" t="s">
        <v>162</v>
      </c>
      <c r="I63" s="109"/>
    </row>
    <row r="66" spans="1:9">
      <c r="A66" s="201" t="s">
        <v>163</v>
      </c>
      <c r="B66" s="202"/>
      <c r="C66" s="202"/>
      <c r="D66" s="202"/>
      <c r="E66" s="202"/>
      <c r="F66" s="81" t="s">
        <v>8</v>
      </c>
      <c r="G66" s="65" t="s">
        <v>9</v>
      </c>
      <c r="H66" s="62" t="s">
        <v>10</v>
      </c>
      <c r="I66" s="62"/>
    </row>
    <row r="67" spans="1:9" ht="149.44999999999999" customHeight="1">
      <c r="A67" s="128" t="s">
        <v>164</v>
      </c>
      <c r="B67" s="129"/>
      <c r="C67" s="129"/>
      <c r="D67" s="129"/>
      <c r="E67" s="130"/>
      <c r="F67" s="93" t="s">
        <v>37</v>
      </c>
      <c r="G67" s="16" t="s">
        <v>37</v>
      </c>
      <c r="H67" s="32" t="s">
        <v>165</v>
      </c>
      <c r="I67" s="32" t="s">
        <v>166</v>
      </c>
    </row>
    <row r="68" spans="1:9" ht="75">
      <c r="A68" s="128" t="s">
        <v>167</v>
      </c>
      <c r="B68" s="129"/>
      <c r="C68" s="129"/>
      <c r="D68" s="129"/>
      <c r="E68" s="130"/>
      <c r="F68" s="16" t="s">
        <v>37</v>
      </c>
      <c r="G68" s="16" t="s">
        <v>37</v>
      </c>
      <c r="H68" s="32" t="s">
        <v>168</v>
      </c>
      <c r="I68" s="107" t="s">
        <v>169</v>
      </c>
    </row>
    <row r="69" spans="1:9" ht="14.25" customHeight="1">
      <c r="A69" s="128" t="s">
        <v>170</v>
      </c>
      <c r="B69" s="129"/>
      <c r="C69" s="129"/>
      <c r="D69" s="129"/>
      <c r="E69" s="130"/>
      <c r="F69" s="16" t="s">
        <v>37</v>
      </c>
      <c r="G69" s="16" t="s">
        <v>37</v>
      </c>
      <c r="H69" s="32" t="s">
        <v>171</v>
      </c>
      <c r="I69" s="111"/>
    </row>
  </sheetData>
  <autoFilter ref="A9:I69" xr:uid="{05656ABF-5A57-49C3-89A7-D711D04C8A25}">
    <filterColumn colId="0" showButton="0"/>
    <filterColumn colId="1" showButton="0"/>
    <filterColumn colId="2" showButton="0"/>
  </autoFilter>
  <mergeCells count="52">
    <mergeCell ref="A40:I40"/>
    <mergeCell ref="A61:D61"/>
    <mergeCell ref="A62:D62"/>
    <mergeCell ref="A63:D63"/>
    <mergeCell ref="A60:D60"/>
    <mergeCell ref="A41:C41"/>
    <mergeCell ref="A50:D50"/>
    <mergeCell ref="I61:I63"/>
    <mergeCell ref="I49:I50"/>
    <mergeCell ref="I46:I48"/>
    <mergeCell ref="A68:E68"/>
    <mergeCell ref="A69:E69"/>
    <mergeCell ref="A42:D42"/>
    <mergeCell ref="A43:D43"/>
    <mergeCell ref="A44:D44"/>
    <mergeCell ref="A67:E67"/>
    <mergeCell ref="A49:D49"/>
    <mergeCell ref="A48:D48"/>
    <mergeCell ref="A53:D53"/>
    <mergeCell ref="A57:D57"/>
    <mergeCell ref="A45:D45"/>
    <mergeCell ref="A54:D54"/>
    <mergeCell ref="A13:D13"/>
    <mergeCell ref="F36:F37"/>
    <mergeCell ref="A36:E37"/>
    <mergeCell ref="A26:E26"/>
    <mergeCell ref="A27:E27"/>
    <mergeCell ref="A31:E31"/>
    <mergeCell ref="A32:E32"/>
    <mergeCell ref="A18:E18"/>
    <mergeCell ref="A19:E19"/>
    <mergeCell ref="A20:E20"/>
    <mergeCell ref="A25:E25"/>
    <mergeCell ref="A14:D14"/>
    <mergeCell ref="A24:E24"/>
    <mergeCell ref="A17:E17"/>
    <mergeCell ref="I31:I32"/>
    <mergeCell ref="G36:G37"/>
    <mergeCell ref="I68:I69"/>
    <mergeCell ref="A6:I6"/>
    <mergeCell ref="I26:I27"/>
    <mergeCell ref="A30:E30"/>
    <mergeCell ref="H36:H37"/>
    <mergeCell ref="A35:E35"/>
    <mergeCell ref="A21:E21"/>
    <mergeCell ref="A8:I8"/>
    <mergeCell ref="A66:E66"/>
    <mergeCell ref="A58:D58"/>
    <mergeCell ref="A46:D46"/>
    <mergeCell ref="A47:D47"/>
    <mergeCell ref="A10:D10"/>
    <mergeCell ref="A9:D9"/>
  </mergeCells>
  <hyperlinks>
    <hyperlink ref="I14" r:id="rId1" display="https://www.glassdoor.co.uk/Reviews/Trainline-Reviews-E249203.htm" xr:uid="{DBF8FAC3-55FE-44D7-A37F-18929931F852}"/>
    <hyperlink ref="I46" r:id="rId2" xr:uid="{158776C5-547A-4F69-8EC4-113D07BD67D5}"/>
    <hyperlink ref="I20" r:id="rId3" xr:uid="{B8CE4A10-01D0-4623-BE2E-85D884B2E5C7}"/>
    <hyperlink ref="I31" r:id="rId4" xr:uid="{2374DCCF-5F38-4902-BCA1-C2733CC4547D}"/>
    <hyperlink ref="I36" r:id="rId5" xr:uid="{DCA7F03F-E89E-4B54-91A5-C8674E49E6CC}"/>
    <hyperlink ref="I58" r:id="rId6" xr:uid="{C915B6FC-DB9B-4592-91A2-AA98A82E94BE}"/>
  </hyperlinks>
  <pageMargins left="0.7" right="0.7" top="0.75" bottom="0.75" header="0.3" footer="0.3"/>
  <pageSetup paperSize="8" scale="48" orientation="portrait" r:id="rId7"/>
  <drawing r:id="rId8"/>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490294-DC56-4196-AC0C-89E0C2F9B325}">
  <sheetPr codeName="Sheet3">
    <pageSetUpPr fitToPage="1"/>
  </sheetPr>
  <dimension ref="A2:U75"/>
  <sheetViews>
    <sheetView showGridLines="0" zoomScale="85" zoomScaleNormal="85" workbookViewId="0"/>
  </sheetViews>
  <sheetFormatPr defaultColWidth="8.5703125" defaultRowHeight="15"/>
  <cols>
    <col min="1" max="1" width="25.42578125" style="2" customWidth="1"/>
    <col min="2" max="2" width="20.7109375" style="2" customWidth="1"/>
    <col min="3" max="3" width="21.85546875" style="2" customWidth="1"/>
    <col min="4" max="4" width="29.5703125" style="2" bestFit="1" customWidth="1"/>
    <col min="5" max="5" width="15.5703125" style="2" customWidth="1"/>
    <col min="6" max="6" width="14" style="2" customWidth="1"/>
    <col min="7" max="7" width="14.85546875" style="2" bestFit="1" customWidth="1"/>
    <col min="8" max="8" width="18.28515625" style="2" customWidth="1"/>
    <col min="9" max="9" width="18.28515625" style="2" bestFit="1" customWidth="1"/>
    <col min="10" max="10" width="18.42578125" style="2" customWidth="1"/>
    <col min="11" max="11" width="20" style="2" customWidth="1"/>
    <col min="12" max="12" width="23.42578125" style="2" customWidth="1"/>
    <col min="13" max="13" width="94.42578125" style="2" customWidth="1"/>
    <col min="14" max="14" width="11.42578125" style="2" hidden="1" customWidth="1"/>
    <col min="15" max="15" width="83.140625" style="2" customWidth="1"/>
    <col min="16" max="17" width="8.5703125" style="2"/>
    <col min="18" max="18" width="27.42578125" style="2" customWidth="1"/>
    <col min="19" max="16384" width="8.5703125" style="2"/>
  </cols>
  <sheetData>
    <row r="2" spans="1:21" ht="46.5">
      <c r="D2" s="48" t="s">
        <v>172</v>
      </c>
      <c r="E2" s="48"/>
    </row>
    <row r="4" spans="1:21">
      <c r="D4" s="11">
        <f ca="1">TODAY()</f>
        <v>46009</v>
      </c>
    </row>
    <row r="6" spans="1:21">
      <c r="A6" s="151" t="s">
        <v>173</v>
      </c>
      <c r="B6" s="152"/>
      <c r="C6" s="152"/>
      <c r="D6" s="152"/>
      <c r="E6" s="152"/>
      <c r="F6" s="152"/>
      <c r="G6" s="152"/>
      <c r="H6" s="152"/>
      <c r="I6" s="152"/>
      <c r="J6" s="152"/>
      <c r="K6" s="152"/>
      <c r="L6" s="152"/>
      <c r="M6" s="196"/>
    </row>
    <row r="7" spans="1:21">
      <c r="A7" s="11" t="s">
        <v>174</v>
      </c>
    </row>
    <row r="8" spans="1:21">
      <c r="A8" s="114" t="s">
        <v>175</v>
      </c>
      <c r="B8" s="114"/>
      <c r="C8" s="114"/>
      <c r="D8" s="114"/>
      <c r="E8" s="66"/>
      <c r="F8" s="66"/>
      <c r="G8" s="66"/>
      <c r="H8" s="197" t="s">
        <v>176</v>
      </c>
      <c r="I8" s="193" t="s">
        <v>177</v>
      </c>
      <c r="J8" s="193" t="s">
        <v>178</v>
      </c>
      <c r="K8" s="193" t="s">
        <v>179</v>
      </c>
      <c r="L8" s="193" t="s">
        <v>180</v>
      </c>
      <c r="M8" s="53"/>
      <c r="O8" s="191" t="s">
        <v>181</v>
      </c>
    </row>
    <row r="9" spans="1:21" ht="30">
      <c r="A9" s="53" t="s">
        <v>182</v>
      </c>
      <c r="B9" s="53" t="s">
        <v>183</v>
      </c>
      <c r="C9" s="67" t="s">
        <v>184</v>
      </c>
      <c r="D9" s="53" t="s">
        <v>185</v>
      </c>
      <c r="E9" s="68" t="s">
        <v>186</v>
      </c>
      <c r="F9" s="68" t="s">
        <v>187</v>
      </c>
      <c r="G9" s="63" t="s">
        <v>188</v>
      </c>
      <c r="H9" s="194"/>
      <c r="I9" s="194"/>
      <c r="J9" s="194"/>
      <c r="K9" s="194"/>
      <c r="L9" s="194"/>
      <c r="M9" s="67" t="s">
        <v>189</v>
      </c>
      <c r="O9" s="192"/>
    </row>
    <row r="10" spans="1:21" ht="30">
      <c r="A10" s="33" t="s">
        <v>190</v>
      </c>
      <c r="B10" s="32" t="s">
        <v>191</v>
      </c>
      <c r="C10" s="28" t="s">
        <v>192</v>
      </c>
      <c r="D10" s="38">
        <v>43626</v>
      </c>
      <c r="E10" s="84">
        <v>5</v>
      </c>
      <c r="F10" s="28">
        <v>69</v>
      </c>
      <c r="G10" s="28" t="s">
        <v>193</v>
      </c>
      <c r="H10" s="72">
        <v>1</v>
      </c>
      <c r="I10" s="36"/>
      <c r="J10" s="36" t="s">
        <v>191</v>
      </c>
      <c r="K10" s="36"/>
      <c r="L10" s="28" t="s">
        <v>194</v>
      </c>
      <c r="M10" s="32" t="s">
        <v>195</v>
      </c>
      <c r="O10" s="32" t="s">
        <v>196</v>
      </c>
    </row>
    <row r="11" spans="1:21" ht="45">
      <c r="A11" s="33" t="s">
        <v>197</v>
      </c>
      <c r="B11" s="32" t="s">
        <v>198</v>
      </c>
      <c r="C11" s="28" t="s">
        <v>199</v>
      </c>
      <c r="D11" s="38">
        <v>44095</v>
      </c>
      <c r="E11" s="84">
        <v>4</v>
      </c>
      <c r="F11" s="28">
        <v>50</v>
      </c>
      <c r="G11" s="28" t="s">
        <v>193</v>
      </c>
      <c r="H11" s="72">
        <v>1</v>
      </c>
      <c r="I11" s="36"/>
      <c r="J11" s="36"/>
      <c r="K11" s="36"/>
      <c r="L11" s="28" t="s">
        <v>194</v>
      </c>
      <c r="M11" s="33" t="s">
        <v>200</v>
      </c>
      <c r="O11" s="32" t="s">
        <v>201</v>
      </c>
      <c r="T11" s="10"/>
      <c r="U11" s="10"/>
    </row>
    <row r="12" spans="1:21" ht="45">
      <c r="A12" s="33" t="s">
        <v>202</v>
      </c>
      <c r="B12" s="32" t="s">
        <v>203</v>
      </c>
      <c r="C12" s="28" t="s">
        <v>199</v>
      </c>
      <c r="D12" s="38">
        <v>44911</v>
      </c>
      <c r="E12" s="84">
        <v>2</v>
      </c>
      <c r="F12" s="28">
        <v>45</v>
      </c>
      <c r="G12" s="28" t="s">
        <v>193</v>
      </c>
      <c r="H12" s="72">
        <v>1</v>
      </c>
      <c r="I12" s="36"/>
      <c r="J12" s="36"/>
      <c r="K12" s="36"/>
      <c r="L12" s="28" t="s">
        <v>194</v>
      </c>
      <c r="M12" s="33" t="s">
        <v>200</v>
      </c>
      <c r="O12" s="32" t="s">
        <v>204</v>
      </c>
      <c r="T12" s="10"/>
      <c r="U12" s="10"/>
    </row>
    <row r="13" spans="1:21" ht="60">
      <c r="A13" s="33" t="s">
        <v>205</v>
      </c>
      <c r="B13" s="32" t="s">
        <v>206</v>
      </c>
      <c r="C13" s="28" t="s">
        <v>192</v>
      </c>
      <c r="D13" s="38">
        <v>44105</v>
      </c>
      <c r="E13" s="84">
        <v>4</v>
      </c>
      <c r="F13" s="28">
        <v>56</v>
      </c>
      <c r="G13" s="28" t="s">
        <v>207</v>
      </c>
      <c r="H13" s="72">
        <v>1</v>
      </c>
      <c r="I13" s="36" t="s">
        <v>208</v>
      </c>
      <c r="J13" s="36" t="s">
        <v>208</v>
      </c>
      <c r="K13" s="36" t="s">
        <v>208</v>
      </c>
      <c r="L13" s="28" t="s">
        <v>209</v>
      </c>
      <c r="M13" s="32" t="s">
        <v>210</v>
      </c>
      <c r="O13" s="32" t="s">
        <v>211</v>
      </c>
    </row>
    <row r="14" spans="1:21" ht="30">
      <c r="A14" s="33" t="s">
        <v>212</v>
      </c>
      <c r="B14" s="32" t="s">
        <v>213</v>
      </c>
      <c r="C14" s="28" t="s">
        <v>192</v>
      </c>
      <c r="D14" s="38">
        <v>43626</v>
      </c>
      <c r="E14" s="84">
        <v>5</v>
      </c>
      <c r="F14" s="28">
        <v>59</v>
      </c>
      <c r="G14" s="28" t="s">
        <v>193</v>
      </c>
      <c r="H14" s="72">
        <v>1</v>
      </c>
      <c r="I14" s="36" t="s">
        <v>191</v>
      </c>
      <c r="J14" s="36" t="s">
        <v>208</v>
      </c>
      <c r="K14" s="36" t="s">
        <v>208</v>
      </c>
      <c r="L14" s="28" t="s">
        <v>214</v>
      </c>
      <c r="M14" s="32" t="s">
        <v>215</v>
      </c>
      <c r="O14" s="33" t="s">
        <v>216</v>
      </c>
    </row>
    <row r="15" spans="1:21" ht="30">
      <c r="A15" s="33" t="s">
        <v>217</v>
      </c>
      <c r="B15" s="32" t="s">
        <v>213</v>
      </c>
      <c r="C15" s="28" t="s">
        <v>192</v>
      </c>
      <c r="D15" s="38">
        <v>44742</v>
      </c>
      <c r="E15" s="84">
        <v>3</v>
      </c>
      <c r="F15" s="28">
        <v>50</v>
      </c>
      <c r="G15" s="28" t="s">
        <v>207</v>
      </c>
      <c r="H15" s="72">
        <v>1</v>
      </c>
      <c r="I15" s="36" t="s">
        <v>208</v>
      </c>
      <c r="J15" s="36" t="s">
        <v>208</v>
      </c>
      <c r="K15" s="36" t="s">
        <v>191</v>
      </c>
      <c r="L15" s="28" t="s">
        <v>218</v>
      </c>
      <c r="M15" s="32" t="s">
        <v>219</v>
      </c>
      <c r="O15" s="32" t="s">
        <v>220</v>
      </c>
    </row>
    <row r="16" spans="1:21" ht="30">
      <c r="A16" s="33" t="s">
        <v>221</v>
      </c>
      <c r="B16" s="32" t="s">
        <v>213</v>
      </c>
      <c r="C16" s="28" t="s">
        <v>192</v>
      </c>
      <c r="D16" s="38">
        <v>44197</v>
      </c>
      <c r="E16" s="84">
        <v>4</v>
      </c>
      <c r="F16" s="28">
        <v>56</v>
      </c>
      <c r="G16" s="28" t="s">
        <v>193</v>
      </c>
      <c r="H16" s="72">
        <v>1</v>
      </c>
      <c r="I16" s="36" t="s">
        <v>208</v>
      </c>
      <c r="J16" s="36" t="s">
        <v>208</v>
      </c>
      <c r="K16" s="36" t="s">
        <v>208</v>
      </c>
      <c r="L16" s="28" t="s">
        <v>218</v>
      </c>
      <c r="M16" s="32" t="s">
        <v>222</v>
      </c>
      <c r="O16" s="32" t="s">
        <v>223</v>
      </c>
    </row>
    <row r="17" spans="1:15" ht="30">
      <c r="A17" s="33" t="s">
        <v>224</v>
      </c>
      <c r="B17" s="32" t="s">
        <v>213</v>
      </c>
      <c r="C17" s="28" t="s">
        <v>192</v>
      </c>
      <c r="D17" s="38">
        <v>45308</v>
      </c>
      <c r="E17" s="84">
        <v>1</v>
      </c>
      <c r="F17" s="28">
        <v>60</v>
      </c>
      <c r="G17" s="28" t="s">
        <v>207</v>
      </c>
      <c r="H17" s="72">
        <v>1</v>
      </c>
      <c r="I17" s="36" t="s">
        <v>208</v>
      </c>
      <c r="J17" s="36" t="s">
        <v>208</v>
      </c>
      <c r="K17" s="36" t="s">
        <v>208</v>
      </c>
      <c r="L17" s="28" t="s">
        <v>218</v>
      </c>
      <c r="M17" s="32" t="s">
        <v>225</v>
      </c>
      <c r="O17" s="32" t="s">
        <v>226</v>
      </c>
    </row>
    <row r="18" spans="1:15">
      <c r="A18" s="15" t="s">
        <v>227</v>
      </c>
      <c r="B18" s="14"/>
      <c r="C18" s="15"/>
      <c r="D18" s="15"/>
      <c r="E18" s="85">
        <f>AVERAGE(E10:E17)</f>
        <v>3.5</v>
      </c>
      <c r="F18" s="85">
        <f>AVERAGE(F10:F17)</f>
        <v>55.625</v>
      </c>
      <c r="I18" s="9"/>
      <c r="J18" s="9"/>
      <c r="K18" s="9"/>
    </row>
    <row r="19" spans="1:15">
      <c r="B19" s="8"/>
      <c r="E19" s="44"/>
      <c r="F19" s="45"/>
      <c r="I19" s="9"/>
      <c r="J19" s="9"/>
      <c r="K19" s="9"/>
    </row>
    <row r="20" spans="1:15">
      <c r="A20" s="156" t="s">
        <v>11</v>
      </c>
      <c r="B20" s="156"/>
      <c r="C20" s="156"/>
      <c r="D20" s="156"/>
      <c r="E20" s="44"/>
      <c r="F20" s="45"/>
      <c r="I20" s="9"/>
      <c r="J20" s="9"/>
      <c r="K20" s="9"/>
    </row>
    <row r="21" spans="1:15">
      <c r="A21" s="112" t="s">
        <v>228</v>
      </c>
      <c r="B21" s="113"/>
      <c r="C21" s="113"/>
      <c r="D21" s="113"/>
      <c r="I21" s="9"/>
      <c r="J21" s="9"/>
      <c r="K21" s="9"/>
    </row>
    <row r="22" spans="1:15">
      <c r="A22" s="7"/>
      <c r="B22" s="8"/>
      <c r="I22" s="9"/>
      <c r="J22" s="9"/>
      <c r="K22" s="9"/>
    </row>
    <row r="23" spans="1:15">
      <c r="A23" s="39"/>
      <c r="B23" s="39"/>
      <c r="C23" s="39"/>
      <c r="D23" s="39"/>
      <c r="E23" s="39"/>
      <c r="F23" s="39"/>
      <c r="G23" s="39"/>
      <c r="H23" s="39"/>
      <c r="I23" s="9"/>
      <c r="J23" s="9"/>
      <c r="K23" s="9"/>
    </row>
    <row r="24" spans="1:15">
      <c r="A24" s="39"/>
      <c r="B24" s="39"/>
      <c r="C24" s="39"/>
      <c r="D24" s="39"/>
      <c r="E24" s="39"/>
      <c r="F24" s="39"/>
      <c r="G24" s="39"/>
      <c r="H24" s="39"/>
      <c r="I24" s="9"/>
      <c r="J24" s="9"/>
      <c r="K24" s="9"/>
    </row>
    <row r="25" spans="1:15">
      <c r="A25" s="39"/>
      <c r="B25" s="39"/>
      <c r="C25" s="39"/>
      <c r="D25" s="39"/>
      <c r="E25" s="39"/>
      <c r="F25" s="39"/>
      <c r="G25" s="39"/>
      <c r="H25" s="39"/>
      <c r="I25" s="9"/>
      <c r="J25" s="9"/>
      <c r="K25" s="9"/>
    </row>
    <row r="26" spans="1:15">
      <c r="A26" s="7"/>
      <c r="B26" s="8"/>
      <c r="I26" s="9"/>
      <c r="J26" s="9"/>
      <c r="K26" s="9"/>
    </row>
    <row r="28" spans="1:15">
      <c r="A28" s="158" t="s">
        <v>229</v>
      </c>
      <c r="B28" s="158"/>
      <c r="C28" s="158"/>
      <c r="D28" s="158"/>
      <c r="E28" s="158"/>
      <c r="F28" s="158"/>
      <c r="G28" s="158"/>
      <c r="H28" s="158"/>
      <c r="I28" s="158"/>
      <c r="J28" s="158"/>
      <c r="K28" s="158"/>
      <c r="L28" s="156" t="s">
        <v>230</v>
      </c>
      <c r="M28" s="156"/>
      <c r="N28" s="156"/>
      <c r="O28" s="56" t="s">
        <v>11</v>
      </c>
    </row>
    <row r="29" spans="1:15" ht="163.5" customHeight="1">
      <c r="A29" s="137" t="s">
        <v>231</v>
      </c>
      <c r="B29" s="137"/>
      <c r="C29" s="137"/>
      <c r="D29" s="137"/>
      <c r="E29" s="137"/>
      <c r="F29" s="137"/>
      <c r="G29" s="137"/>
      <c r="H29" s="137"/>
      <c r="I29" s="137"/>
      <c r="J29" s="137"/>
      <c r="K29" s="16" t="s">
        <v>37</v>
      </c>
      <c r="L29" s="137" t="s">
        <v>232</v>
      </c>
      <c r="M29" s="137"/>
      <c r="N29" s="137"/>
      <c r="O29" s="96" t="s">
        <v>233</v>
      </c>
    </row>
    <row r="30" spans="1:15" ht="52.5" customHeight="1">
      <c r="A30" s="138" t="s">
        <v>234</v>
      </c>
      <c r="B30" s="138"/>
      <c r="C30" s="138"/>
      <c r="D30" s="138"/>
      <c r="E30" s="138"/>
      <c r="F30" s="138"/>
      <c r="G30" s="138"/>
      <c r="H30" s="138"/>
      <c r="I30" s="138"/>
      <c r="J30" s="138"/>
      <c r="K30" s="28" t="s">
        <v>235</v>
      </c>
      <c r="L30" s="137" t="s">
        <v>236</v>
      </c>
      <c r="M30" s="138"/>
      <c r="N30" s="138"/>
      <c r="O30" s="96" t="s">
        <v>237</v>
      </c>
    </row>
    <row r="31" spans="1:15" ht="93.6" customHeight="1">
      <c r="A31" s="138" t="s">
        <v>238</v>
      </c>
      <c r="B31" s="138"/>
      <c r="C31" s="138"/>
      <c r="D31" s="138"/>
      <c r="E31" s="138"/>
      <c r="F31" s="138"/>
      <c r="G31" s="138"/>
      <c r="H31" s="138"/>
      <c r="I31" s="138"/>
      <c r="J31" s="138"/>
      <c r="K31" s="16" t="s">
        <v>37</v>
      </c>
      <c r="L31" s="137" t="s">
        <v>239</v>
      </c>
      <c r="M31" s="138"/>
      <c r="N31" s="138"/>
      <c r="O31" s="103" t="s">
        <v>240</v>
      </c>
    </row>
    <row r="32" spans="1:15" ht="52.5" customHeight="1">
      <c r="A32" s="138" t="s">
        <v>241</v>
      </c>
      <c r="B32" s="138"/>
      <c r="C32" s="138"/>
      <c r="D32" s="138"/>
      <c r="E32" s="138"/>
      <c r="F32" s="138"/>
      <c r="G32" s="138"/>
      <c r="H32" s="138"/>
      <c r="I32" s="138"/>
      <c r="J32" s="138"/>
      <c r="K32" s="16" t="s">
        <v>37</v>
      </c>
      <c r="L32" s="137" t="s">
        <v>242</v>
      </c>
      <c r="M32" s="138"/>
      <c r="N32" s="138"/>
      <c r="O32" s="86" t="s">
        <v>243</v>
      </c>
    </row>
    <row r="33" spans="1:15">
      <c r="A33" s="12"/>
      <c r="B33" s="12"/>
      <c r="C33" s="12"/>
      <c r="D33" s="12"/>
      <c r="E33" s="12"/>
      <c r="F33" s="13"/>
    </row>
    <row r="35" spans="1:15">
      <c r="A35" s="198" t="s">
        <v>244</v>
      </c>
      <c r="B35" s="198"/>
      <c r="C35" s="198"/>
      <c r="D35" s="198"/>
      <c r="E35" s="198"/>
      <c r="F35" s="198"/>
      <c r="G35" s="198"/>
      <c r="H35" s="198"/>
      <c r="I35" s="198"/>
      <c r="J35" s="198"/>
      <c r="K35" s="198"/>
      <c r="L35" s="156" t="s">
        <v>230</v>
      </c>
      <c r="M35" s="156"/>
      <c r="N35" s="156"/>
      <c r="O35" s="98" t="s">
        <v>11</v>
      </c>
    </row>
    <row r="36" spans="1:15" ht="60.95" customHeight="1">
      <c r="A36" s="138" t="s">
        <v>245</v>
      </c>
      <c r="B36" s="138"/>
      <c r="C36" s="138"/>
      <c r="D36" s="138"/>
      <c r="E36" s="138"/>
      <c r="F36" s="138"/>
      <c r="G36" s="138"/>
      <c r="H36" s="138"/>
      <c r="I36" s="138"/>
      <c r="J36" s="138"/>
      <c r="K36" s="16" t="s">
        <v>37</v>
      </c>
      <c r="L36" s="187" t="s">
        <v>246</v>
      </c>
      <c r="M36" s="188"/>
      <c r="N36" s="188"/>
      <c r="O36" s="195" t="s">
        <v>247</v>
      </c>
    </row>
    <row r="37" spans="1:15">
      <c r="A37" s="138" t="s">
        <v>248</v>
      </c>
      <c r="B37" s="138"/>
      <c r="C37" s="138"/>
      <c r="D37" s="138"/>
      <c r="E37" s="138"/>
      <c r="F37" s="138"/>
      <c r="G37" s="138"/>
      <c r="H37" s="138"/>
      <c r="I37" s="138"/>
      <c r="J37" s="138"/>
      <c r="K37" s="16" t="s">
        <v>37</v>
      </c>
      <c r="L37" s="189"/>
      <c r="M37" s="190"/>
      <c r="N37" s="190"/>
      <c r="O37" s="195"/>
    </row>
    <row r="40" spans="1:15">
      <c r="A40" s="158" t="s">
        <v>249</v>
      </c>
      <c r="B40" s="158"/>
      <c r="C40" s="158"/>
      <c r="D40" s="158"/>
      <c r="E40" s="158"/>
      <c r="F40" s="158"/>
      <c r="G40" s="158"/>
      <c r="H40" s="158"/>
      <c r="I40" s="158"/>
      <c r="J40" s="158"/>
      <c r="K40" s="158"/>
      <c r="L40" s="156" t="s">
        <v>230</v>
      </c>
      <c r="M40" s="156"/>
      <c r="N40" s="157"/>
      <c r="O40" s="57" t="s">
        <v>11</v>
      </c>
    </row>
    <row r="41" spans="1:15" ht="57.95" customHeight="1">
      <c r="A41" s="138" t="s">
        <v>250</v>
      </c>
      <c r="B41" s="138"/>
      <c r="C41" s="138"/>
      <c r="D41" s="138"/>
      <c r="E41" s="138"/>
      <c r="F41" s="138"/>
      <c r="G41" s="138"/>
      <c r="H41" s="138"/>
      <c r="I41" s="138"/>
      <c r="J41" s="138"/>
      <c r="K41" s="16" t="s">
        <v>37</v>
      </c>
      <c r="L41" s="122" t="s">
        <v>251</v>
      </c>
      <c r="M41" s="123"/>
      <c r="N41" s="123"/>
      <c r="O41" s="87"/>
    </row>
    <row r="42" spans="1:15">
      <c r="A42" s="138" t="s">
        <v>252</v>
      </c>
      <c r="B42" s="138"/>
      <c r="C42" s="138"/>
      <c r="D42" s="138"/>
      <c r="E42" s="138"/>
      <c r="F42" s="138"/>
      <c r="G42" s="138"/>
      <c r="H42" s="138"/>
      <c r="I42" s="138"/>
      <c r="J42" s="138"/>
      <c r="K42" s="16" t="s">
        <v>37</v>
      </c>
      <c r="L42" s="122" t="s">
        <v>251</v>
      </c>
      <c r="M42" s="123"/>
      <c r="N42" s="124"/>
      <c r="O42" s="99"/>
    </row>
    <row r="43" spans="1:15" ht="30">
      <c r="A43" s="142" t="s">
        <v>253</v>
      </c>
      <c r="B43" s="143"/>
      <c r="C43" s="143"/>
      <c r="D43" s="143"/>
      <c r="E43" s="143"/>
      <c r="F43" s="143"/>
      <c r="G43" s="143"/>
      <c r="H43" s="143"/>
      <c r="I43" s="143"/>
      <c r="J43" s="144"/>
      <c r="K43" s="135" t="s">
        <v>37</v>
      </c>
      <c r="L43" s="171" t="s">
        <v>254</v>
      </c>
      <c r="M43" s="172"/>
      <c r="N43" s="173"/>
      <c r="O43" s="32" t="s">
        <v>255</v>
      </c>
    </row>
    <row r="44" spans="1:15" ht="84" customHeight="1">
      <c r="A44" s="145"/>
      <c r="B44" s="146"/>
      <c r="C44" s="146"/>
      <c r="D44" s="146"/>
      <c r="E44" s="146"/>
      <c r="F44" s="146"/>
      <c r="G44" s="146"/>
      <c r="H44" s="146"/>
      <c r="I44" s="146"/>
      <c r="J44" s="147"/>
      <c r="K44" s="136"/>
      <c r="L44" s="174"/>
      <c r="M44" s="175"/>
      <c r="N44" s="176"/>
      <c r="O44" s="32" t="s">
        <v>256</v>
      </c>
    </row>
    <row r="47" spans="1:15">
      <c r="A47" s="198" t="s">
        <v>257</v>
      </c>
      <c r="B47" s="198"/>
      <c r="C47" s="198"/>
      <c r="D47" s="198"/>
      <c r="E47" s="198"/>
      <c r="F47" s="198"/>
      <c r="G47" s="198"/>
      <c r="H47" s="198"/>
      <c r="I47" s="198"/>
      <c r="J47" s="198"/>
      <c r="K47" s="198"/>
      <c r="L47" s="156" t="s">
        <v>230</v>
      </c>
      <c r="M47" s="156"/>
      <c r="N47" s="156"/>
      <c r="O47" s="57" t="s">
        <v>11</v>
      </c>
    </row>
    <row r="48" spans="1:15" ht="33" customHeight="1">
      <c r="A48" s="138" t="s">
        <v>258</v>
      </c>
      <c r="B48" s="138"/>
      <c r="C48" s="138"/>
      <c r="D48" s="138"/>
      <c r="E48" s="138"/>
      <c r="F48" s="138"/>
      <c r="G48" s="138"/>
      <c r="H48" s="138"/>
      <c r="I48" s="138"/>
      <c r="J48" s="138"/>
      <c r="K48" s="16" t="s">
        <v>37</v>
      </c>
      <c r="L48" s="137" t="s">
        <v>259</v>
      </c>
      <c r="M48" s="137"/>
      <c r="N48" s="137"/>
      <c r="O48" s="86" t="s">
        <v>260</v>
      </c>
    </row>
    <row r="49" spans="1:15" ht="30">
      <c r="A49" s="165" t="s">
        <v>261</v>
      </c>
      <c r="B49" s="166"/>
      <c r="C49" s="166"/>
      <c r="D49" s="166"/>
      <c r="E49" s="166"/>
      <c r="F49" s="166"/>
      <c r="G49" s="166"/>
      <c r="H49" s="166"/>
      <c r="I49" s="166"/>
      <c r="J49" s="167"/>
      <c r="K49" s="135" t="s">
        <v>37</v>
      </c>
      <c r="L49" s="159" t="s">
        <v>262</v>
      </c>
      <c r="M49" s="160"/>
      <c r="N49" s="161"/>
      <c r="O49" s="32" t="s">
        <v>263</v>
      </c>
    </row>
    <row r="50" spans="1:15" ht="30">
      <c r="A50" s="168"/>
      <c r="B50" s="169"/>
      <c r="C50" s="169"/>
      <c r="D50" s="169"/>
      <c r="E50" s="169"/>
      <c r="F50" s="169"/>
      <c r="G50" s="169"/>
      <c r="H50" s="169"/>
      <c r="I50" s="169"/>
      <c r="J50" s="170"/>
      <c r="K50" s="136"/>
      <c r="L50" s="162"/>
      <c r="M50" s="163"/>
      <c r="N50" s="164"/>
      <c r="O50" s="30" t="s">
        <v>264</v>
      </c>
    </row>
    <row r="51" spans="1:15" ht="75">
      <c r="A51" s="137" t="s">
        <v>265</v>
      </c>
      <c r="B51" s="137"/>
      <c r="C51" s="137"/>
      <c r="D51" s="137"/>
      <c r="E51" s="137"/>
      <c r="F51" s="137"/>
      <c r="G51" s="137"/>
      <c r="H51" s="137"/>
      <c r="I51" s="137"/>
      <c r="J51" s="137"/>
      <c r="K51" s="16" t="s">
        <v>37</v>
      </c>
      <c r="L51" s="106" t="s">
        <v>266</v>
      </c>
      <c r="M51" s="106"/>
      <c r="N51" s="106"/>
      <c r="O51" s="32" t="s">
        <v>267</v>
      </c>
    </row>
    <row r="52" spans="1:15" ht="45">
      <c r="A52" s="138" t="s">
        <v>268</v>
      </c>
      <c r="B52" s="138"/>
      <c r="C52" s="138"/>
      <c r="D52" s="138"/>
      <c r="E52" s="138"/>
      <c r="F52" s="138"/>
      <c r="G52" s="138"/>
      <c r="H52" s="138"/>
      <c r="I52" s="138"/>
      <c r="J52" s="138"/>
      <c r="K52" s="16" t="s">
        <v>37</v>
      </c>
      <c r="L52" s="106" t="s">
        <v>269</v>
      </c>
      <c r="M52" s="106"/>
      <c r="N52" s="106"/>
      <c r="O52" s="100" t="s">
        <v>270</v>
      </c>
    </row>
    <row r="53" spans="1:15">
      <c r="A53" s="138" t="s">
        <v>271</v>
      </c>
      <c r="B53" s="138"/>
      <c r="C53" s="138"/>
      <c r="D53" s="138"/>
      <c r="E53" s="138"/>
      <c r="F53" s="138"/>
      <c r="G53" s="138"/>
      <c r="H53" s="138"/>
      <c r="I53" s="138"/>
      <c r="J53" s="138"/>
      <c r="K53" s="16" t="s">
        <v>37</v>
      </c>
      <c r="L53" s="119" t="s">
        <v>272</v>
      </c>
      <c r="M53" s="120"/>
      <c r="N53" s="121"/>
      <c r="O53" s="32" t="s">
        <v>273</v>
      </c>
    </row>
    <row r="54" spans="1:15" ht="30">
      <c r="A54" s="138" t="s">
        <v>274</v>
      </c>
      <c r="B54" s="138"/>
      <c r="C54" s="138"/>
      <c r="D54" s="138"/>
      <c r="E54" s="138"/>
      <c r="F54" s="138"/>
      <c r="G54" s="138"/>
      <c r="H54" s="138"/>
      <c r="I54" s="138"/>
      <c r="J54" s="138"/>
      <c r="K54" s="16" t="s">
        <v>37</v>
      </c>
      <c r="L54" s="177"/>
      <c r="M54" s="177"/>
      <c r="N54" s="177"/>
      <c r="O54" s="32" t="s">
        <v>275</v>
      </c>
    </row>
    <row r="55" spans="1:15" ht="71.099999999999994" customHeight="1">
      <c r="A55" s="138" t="s">
        <v>276</v>
      </c>
      <c r="B55" s="138"/>
      <c r="C55" s="138"/>
      <c r="D55" s="138"/>
      <c r="E55" s="138"/>
      <c r="F55" s="138"/>
      <c r="G55" s="138"/>
      <c r="H55" s="138"/>
      <c r="I55" s="138"/>
      <c r="J55" s="138"/>
      <c r="K55" s="16" t="s">
        <v>37</v>
      </c>
      <c r="L55" s="119" t="s">
        <v>277</v>
      </c>
      <c r="M55" s="120"/>
      <c r="N55" s="121"/>
      <c r="O55" s="96" t="s">
        <v>278</v>
      </c>
    </row>
    <row r="58" spans="1:15">
      <c r="A58" s="198" t="s">
        <v>279</v>
      </c>
      <c r="B58" s="198"/>
      <c r="C58" s="198"/>
      <c r="D58" s="198"/>
      <c r="E58" s="198"/>
      <c r="F58" s="198"/>
      <c r="G58" s="198"/>
      <c r="H58" s="198"/>
      <c r="I58" s="198"/>
      <c r="J58" s="198"/>
      <c r="K58" s="198"/>
      <c r="L58" s="156" t="s">
        <v>230</v>
      </c>
      <c r="M58" s="156"/>
      <c r="N58" s="156"/>
      <c r="O58" s="56" t="s">
        <v>11</v>
      </c>
    </row>
    <row r="59" spans="1:15" ht="66" customHeight="1">
      <c r="A59" s="137" t="s">
        <v>280</v>
      </c>
      <c r="B59" s="137"/>
      <c r="C59" s="137"/>
      <c r="D59" s="137"/>
      <c r="E59" s="137"/>
      <c r="F59" s="137"/>
      <c r="G59" s="137"/>
      <c r="H59" s="137"/>
      <c r="I59" s="137"/>
      <c r="J59" s="137"/>
      <c r="K59" s="16" t="s">
        <v>37</v>
      </c>
      <c r="L59" s="137" t="s">
        <v>281</v>
      </c>
      <c r="M59" s="137"/>
      <c r="N59" s="137"/>
      <c r="O59" s="32" t="s">
        <v>282</v>
      </c>
    </row>
    <row r="60" spans="1:15" ht="51" customHeight="1">
      <c r="A60" s="137" t="s">
        <v>283</v>
      </c>
      <c r="B60" s="137"/>
      <c r="C60" s="137"/>
      <c r="D60" s="137"/>
      <c r="E60" s="137"/>
      <c r="F60" s="137"/>
      <c r="G60" s="137"/>
      <c r="H60" s="137"/>
      <c r="I60" s="137"/>
      <c r="J60" s="137"/>
      <c r="K60" s="16" t="s">
        <v>37</v>
      </c>
      <c r="L60" s="137" t="s">
        <v>284</v>
      </c>
      <c r="M60" s="137"/>
      <c r="N60" s="137"/>
      <c r="O60" s="134" t="s">
        <v>285</v>
      </c>
    </row>
    <row r="61" spans="1:15" ht="50.25" customHeight="1">
      <c r="A61" s="137" t="s">
        <v>286</v>
      </c>
      <c r="B61" s="137"/>
      <c r="C61" s="137"/>
      <c r="D61" s="137"/>
      <c r="E61" s="137"/>
      <c r="F61" s="137"/>
      <c r="G61" s="137"/>
      <c r="H61" s="137"/>
      <c r="I61" s="137"/>
      <c r="J61" s="137"/>
      <c r="K61" s="16" t="s">
        <v>37</v>
      </c>
      <c r="L61" s="137" t="s">
        <v>287</v>
      </c>
      <c r="M61" s="137"/>
      <c r="N61" s="137"/>
      <c r="O61" s="106"/>
    </row>
    <row r="62" spans="1:15" ht="50.25" customHeight="1">
      <c r="A62" s="137" t="s">
        <v>288</v>
      </c>
      <c r="B62" s="137"/>
      <c r="C62" s="137"/>
      <c r="D62" s="137"/>
      <c r="E62" s="137"/>
      <c r="F62" s="137"/>
      <c r="G62" s="137"/>
      <c r="H62" s="137"/>
      <c r="I62" s="137"/>
      <c r="J62" s="137"/>
      <c r="K62" s="16" t="s">
        <v>37</v>
      </c>
      <c r="L62" s="137" t="s">
        <v>289</v>
      </c>
      <c r="M62" s="137"/>
      <c r="N62" s="137"/>
      <c r="O62" s="106"/>
    </row>
    <row r="63" spans="1:15" ht="122.1" customHeight="1">
      <c r="A63" s="138" t="s">
        <v>290</v>
      </c>
      <c r="B63" s="138"/>
      <c r="C63" s="138"/>
      <c r="D63" s="138"/>
      <c r="E63" s="138"/>
      <c r="F63" s="138"/>
      <c r="G63" s="138"/>
      <c r="H63" s="138"/>
      <c r="I63" s="138"/>
      <c r="J63" s="138"/>
      <c r="K63" s="16" t="s">
        <v>37</v>
      </c>
      <c r="L63" s="137" t="s">
        <v>291</v>
      </c>
      <c r="M63" s="137"/>
      <c r="N63" s="137"/>
      <c r="O63" s="106"/>
    </row>
    <row r="64" spans="1:15" ht="57.75" customHeight="1">
      <c r="A64" s="137" t="s">
        <v>292</v>
      </c>
      <c r="B64" s="137"/>
      <c r="C64" s="137"/>
      <c r="D64" s="137"/>
      <c r="E64" s="137"/>
      <c r="F64" s="137"/>
      <c r="G64" s="137"/>
      <c r="H64" s="137"/>
      <c r="I64" s="137"/>
      <c r="J64" s="137"/>
      <c r="K64" s="16" t="s">
        <v>37</v>
      </c>
      <c r="L64" s="137" t="s">
        <v>293</v>
      </c>
      <c r="M64" s="137"/>
      <c r="N64" s="137"/>
      <c r="O64" s="106"/>
    </row>
    <row r="65" spans="1:15" ht="97.5" customHeight="1">
      <c r="A65" s="137" t="s">
        <v>294</v>
      </c>
      <c r="B65" s="137"/>
      <c r="C65" s="137"/>
      <c r="D65" s="137"/>
      <c r="E65" s="137"/>
      <c r="F65" s="137"/>
      <c r="G65" s="137"/>
      <c r="H65" s="137"/>
      <c r="I65" s="137"/>
      <c r="J65" s="137"/>
      <c r="K65" s="16" t="s">
        <v>37</v>
      </c>
      <c r="L65" s="137" t="s">
        <v>295</v>
      </c>
      <c r="M65" s="137"/>
      <c r="N65" s="137"/>
      <c r="O65" s="106"/>
    </row>
    <row r="67" spans="1:15">
      <c r="A67" s="198" t="s">
        <v>296</v>
      </c>
      <c r="B67" s="198"/>
      <c r="C67" s="198"/>
      <c r="D67" s="198"/>
      <c r="E67" s="198"/>
      <c r="F67" s="198"/>
      <c r="G67" s="198"/>
      <c r="H67" s="198"/>
      <c r="I67" s="198"/>
      <c r="J67" s="198"/>
      <c r="K67" s="198"/>
      <c r="L67" s="156" t="s">
        <v>230</v>
      </c>
      <c r="M67" s="156"/>
      <c r="N67" s="156"/>
      <c r="O67" s="56" t="s">
        <v>11</v>
      </c>
    </row>
    <row r="68" spans="1:15">
      <c r="A68" s="138" t="s">
        <v>297</v>
      </c>
      <c r="B68" s="138"/>
      <c r="C68" s="138"/>
      <c r="D68" s="138"/>
      <c r="E68" s="138"/>
      <c r="F68" s="138"/>
      <c r="G68" s="138"/>
      <c r="H68" s="138"/>
      <c r="I68" s="138"/>
      <c r="J68" s="138"/>
      <c r="K68" s="16" t="s">
        <v>37</v>
      </c>
      <c r="L68" s="178"/>
      <c r="M68" s="179"/>
      <c r="N68" s="180"/>
      <c r="O68" s="107" t="s">
        <v>298</v>
      </c>
    </row>
    <row r="69" spans="1:15">
      <c r="A69" s="138" t="s">
        <v>299</v>
      </c>
      <c r="B69" s="138"/>
      <c r="C69" s="138"/>
      <c r="D69" s="138"/>
      <c r="E69" s="138"/>
      <c r="F69" s="138"/>
      <c r="G69" s="138"/>
      <c r="H69" s="138"/>
      <c r="I69" s="138"/>
      <c r="J69" s="138"/>
      <c r="K69" s="16" t="s">
        <v>37</v>
      </c>
      <c r="L69" s="181"/>
      <c r="M69" s="182"/>
      <c r="N69" s="183"/>
      <c r="O69" s="110"/>
    </row>
    <row r="70" spans="1:15">
      <c r="A70" s="138" t="s">
        <v>300</v>
      </c>
      <c r="B70" s="138"/>
      <c r="C70" s="138"/>
      <c r="D70" s="138"/>
      <c r="E70" s="138"/>
      <c r="F70" s="138"/>
      <c r="G70" s="138"/>
      <c r="H70" s="138"/>
      <c r="I70" s="138"/>
      <c r="J70" s="138"/>
      <c r="K70" s="16" t="s">
        <v>37</v>
      </c>
      <c r="L70" s="181"/>
      <c r="M70" s="182"/>
      <c r="N70" s="183"/>
      <c r="O70" s="110"/>
    </row>
    <row r="71" spans="1:15">
      <c r="A71" s="138" t="s">
        <v>301</v>
      </c>
      <c r="B71" s="138"/>
      <c r="C71" s="138"/>
      <c r="D71" s="138"/>
      <c r="E71" s="138"/>
      <c r="F71" s="138"/>
      <c r="G71" s="138"/>
      <c r="H71" s="138"/>
      <c r="I71" s="138"/>
      <c r="J71" s="138"/>
      <c r="K71" s="16" t="s">
        <v>37</v>
      </c>
      <c r="L71" s="181"/>
      <c r="M71" s="182"/>
      <c r="N71" s="183"/>
      <c r="O71" s="110"/>
    </row>
    <row r="72" spans="1:15">
      <c r="A72" s="138" t="s">
        <v>302</v>
      </c>
      <c r="B72" s="138"/>
      <c r="C72" s="138"/>
      <c r="D72" s="138"/>
      <c r="E72" s="138"/>
      <c r="F72" s="138"/>
      <c r="G72" s="138"/>
      <c r="H72" s="138"/>
      <c r="I72" s="138"/>
      <c r="J72" s="138"/>
      <c r="K72" s="16" t="s">
        <v>37</v>
      </c>
      <c r="L72" s="181"/>
      <c r="M72" s="182"/>
      <c r="N72" s="183"/>
      <c r="O72" s="110"/>
    </row>
    <row r="73" spans="1:15">
      <c r="A73" s="138" t="s">
        <v>303</v>
      </c>
      <c r="B73" s="138"/>
      <c r="C73" s="138"/>
      <c r="D73" s="138"/>
      <c r="E73" s="138"/>
      <c r="F73" s="138"/>
      <c r="G73" s="138"/>
      <c r="H73" s="138"/>
      <c r="I73" s="138"/>
      <c r="J73" s="138"/>
      <c r="K73" s="16" t="s">
        <v>37</v>
      </c>
      <c r="L73" s="181"/>
      <c r="M73" s="182"/>
      <c r="N73" s="183"/>
      <c r="O73" s="110"/>
    </row>
    <row r="74" spans="1:15">
      <c r="A74" s="138" t="s">
        <v>304</v>
      </c>
      <c r="B74" s="138"/>
      <c r="C74" s="138"/>
      <c r="D74" s="138"/>
      <c r="E74" s="138"/>
      <c r="F74" s="138"/>
      <c r="G74" s="138"/>
      <c r="H74" s="138"/>
      <c r="I74" s="138"/>
      <c r="J74" s="138"/>
      <c r="K74" s="16" t="s">
        <v>37</v>
      </c>
      <c r="L74" s="181"/>
      <c r="M74" s="182"/>
      <c r="N74" s="183"/>
      <c r="O74" s="110"/>
    </row>
    <row r="75" spans="1:15">
      <c r="A75" s="138" t="s">
        <v>305</v>
      </c>
      <c r="B75" s="138"/>
      <c r="C75" s="138"/>
      <c r="D75" s="138"/>
      <c r="E75" s="138"/>
      <c r="F75" s="138"/>
      <c r="G75" s="138"/>
      <c r="H75" s="138"/>
      <c r="I75" s="138"/>
      <c r="J75" s="138"/>
      <c r="K75" s="16" t="s">
        <v>37</v>
      </c>
      <c r="L75" s="184"/>
      <c r="M75" s="185"/>
      <c r="N75" s="186"/>
      <c r="O75" s="111"/>
    </row>
  </sheetData>
  <mergeCells count="81">
    <mergeCell ref="O68:O75"/>
    <mergeCell ref="A6:M6"/>
    <mergeCell ref="H8:H9"/>
    <mergeCell ref="I8:I9"/>
    <mergeCell ref="J8:J9"/>
    <mergeCell ref="A48:J48"/>
    <mergeCell ref="L48:N48"/>
    <mergeCell ref="L31:N31"/>
    <mergeCell ref="L32:N32"/>
    <mergeCell ref="L29:N29"/>
    <mergeCell ref="L28:N28"/>
    <mergeCell ref="L30:N30"/>
    <mergeCell ref="A29:J29"/>
    <mergeCell ref="A30:J30"/>
    <mergeCell ref="A20:D20"/>
    <mergeCell ref="A21:D21"/>
    <mergeCell ref="L36:N37"/>
    <mergeCell ref="A35:K35"/>
    <mergeCell ref="O8:O9"/>
    <mergeCell ref="A28:K28"/>
    <mergeCell ref="A36:J36"/>
    <mergeCell ref="A8:D8"/>
    <mergeCell ref="K8:K9"/>
    <mergeCell ref="A31:J31"/>
    <mergeCell ref="A32:J32"/>
    <mergeCell ref="L8:L9"/>
    <mergeCell ref="O36:O37"/>
    <mergeCell ref="A37:J37"/>
    <mergeCell ref="L35:N35"/>
    <mergeCell ref="A73:J73"/>
    <mergeCell ref="A74:J74"/>
    <mergeCell ref="A75:J75"/>
    <mergeCell ref="L47:N47"/>
    <mergeCell ref="A47:K47"/>
    <mergeCell ref="L63:N63"/>
    <mergeCell ref="A51:J51"/>
    <mergeCell ref="A62:J62"/>
    <mergeCell ref="A61:J61"/>
    <mergeCell ref="A60:J60"/>
    <mergeCell ref="A58:K58"/>
    <mergeCell ref="A52:J52"/>
    <mergeCell ref="L58:N58"/>
    <mergeCell ref="A55:J55"/>
    <mergeCell ref="A53:J53"/>
    <mergeCell ref="A64:J64"/>
    <mergeCell ref="L64:N64"/>
    <mergeCell ref="L65:N65"/>
    <mergeCell ref="O60:O65"/>
    <mergeCell ref="L68:N75"/>
    <mergeCell ref="L67:N67"/>
    <mergeCell ref="L61:N61"/>
    <mergeCell ref="L62:N62"/>
    <mergeCell ref="L60:N60"/>
    <mergeCell ref="A68:J68"/>
    <mergeCell ref="A69:J69"/>
    <mergeCell ref="A65:J65"/>
    <mergeCell ref="A67:K67"/>
    <mergeCell ref="A70:J70"/>
    <mergeCell ref="A71:J71"/>
    <mergeCell ref="A72:J72"/>
    <mergeCell ref="A59:J59"/>
    <mergeCell ref="A63:J63"/>
    <mergeCell ref="L51:N51"/>
    <mergeCell ref="L52:N52"/>
    <mergeCell ref="L59:N59"/>
    <mergeCell ref="L55:N55"/>
    <mergeCell ref="L54:N54"/>
    <mergeCell ref="A54:J54"/>
    <mergeCell ref="L53:N53"/>
    <mergeCell ref="L49:N50"/>
    <mergeCell ref="K49:K50"/>
    <mergeCell ref="A49:J50"/>
    <mergeCell ref="K43:K44"/>
    <mergeCell ref="L43:N44"/>
    <mergeCell ref="A42:J42"/>
    <mergeCell ref="L40:N40"/>
    <mergeCell ref="L41:N41"/>
    <mergeCell ref="L42:N42"/>
    <mergeCell ref="A43:J44"/>
    <mergeCell ref="A41:J41"/>
    <mergeCell ref="A40:K40"/>
  </mergeCells>
  <hyperlinks>
    <hyperlink ref="O52" r:id="rId1" xr:uid="{5C51B976-4BE2-49AE-81C9-A02F2582FF23}"/>
    <hyperlink ref="O30" r:id="rId2" xr:uid="{8E400522-C046-4F05-A247-0211B042E8B9}"/>
    <hyperlink ref="O60" r:id="rId3" xr:uid="{6D4CBFF4-DBA1-4F5D-AFA2-7AEA70074684}"/>
    <hyperlink ref="O55" r:id="rId4" xr:uid="{AB4C55E8-9F3E-41AB-A914-1F0AD1CE5395}"/>
    <hyperlink ref="A21" r:id="rId5" xr:uid="{85D21A81-46CF-4C67-A2C5-53B2BEB0F19E}"/>
  </hyperlinks>
  <pageMargins left="0.7" right="0.7" top="0.75" bottom="0.75" header="0.3" footer="0.3"/>
  <pageSetup paperSize="8" scale="44" fitToHeight="0" orientation="landscape" r:id="rId6"/>
  <drawing r:id="rId7"/>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AC1A5E-ABE7-4C2D-A258-2E668D42A436}">
  <sheetPr>
    <pageSetUpPr fitToPage="1"/>
  </sheetPr>
  <dimension ref="A1:G7"/>
  <sheetViews>
    <sheetView showGridLines="0" zoomScale="80" zoomScaleNormal="80" workbookViewId="0"/>
  </sheetViews>
  <sheetFormatPr defaultColWidth="8.85546875" defaultRowHeight="15"/>
  <cols>
    <col min="1" max="1" width="34.85546875" customWidth="1"/>
    <col min="2" max="2" width="17.42578125" customWidth="1"/>
    <col min="3" max="3" width="26.42578125" customWidth="1"/>
    <col min="4" max="4" width="39.5703125" customWidth="1"/>
    <col min="5" max="5" width="43.5703125" customWidth="1"/>
    <col min="6" max="6" width="51.42578125" customWidth="1"/>
  </cols>
  <sheetData>
    <row r="1" spans="1:7" ht="46.5">
      <c r="A1" s="48" t="s">
        <v>306</v>
      </c>
    </row>
    <row r="2" spans="1:7">
      <c r="A2" s="2"/>
      <c r="B2" s="2"/>
      <c r="C2" s="2"/>
      <c r="D2" s="2"/>
      <c r="E2" s="2"/>
      <c r="F2" s="2"/>
      <c r="G2" s="2"/>
    </row>
    <row r="3" spans="1:7">
      <c r="A3" s="69" t="s">
        <v>307</v>
      </c>
      <c r="B3" s="70" t="s">
        <v>308</v>
      </c>
      <c r="C3" s="69" t="s">
        <v>309</v>
      </c>
      <c r="D3" s="69" t="s">
        <v>310</v>
      </c>
      <c r="E3" s="69" t="s">
        <v>311</v>
      </c>
      <c r="F3" s="69" t="s">
        <v>10</v>
      </c>
      <c r="G3" s="2"/>
    </row>
    <row r="4" spans="1:7" ht="72.75" customHeight="1">
      <c r="A4" s="17"/>
      <c r="B4" s="38">
        <v>45518</v>
      </c>
      <c r="C4" s="46" t="s">
        <v>312</v>
      </c>
      <c r="D4" s="32" t="s">
        <v>313</v>
      </c>
      <c r="E4" s="32" t="s">
        <v>314</v>
      </c>
      <c r="F4" s="32" t="s">
        <v>315</v>
      </c>
    </row>
    <row r="5" spans="1:7" ht="87" customHeight="1">
      <c r="A5" s="18"/>
      <c r="B5" s="38">
        <v>45435</v>
      </c>
      <c r="C5" s="32" t="s">
        <v>316</v>
      </c>
      <c r="D5" s="32" t="s">
        <v>317</v>
      </c>
      <c r="E5" s="32" t="s">
        <v>318</v>
      </c>
      <c r="F5" s="32" t="s">
        <v>319</v>
      </c>
    </row>
    <row r="6" spans="1:7" ht="88.5" customHeight="1">
      <c r="A6" s="18"/>
      <c r="B6" s="38">
        <v>45697</v>
      </c>
      <c r="C6" s="32" t="s">
        <v>320</v>
      </c>
      <c r="D6" s="33" t="s">
        <v>321</v>
      </c>
      <c r="E6" s="32" t="s">
        <v>322</v>
      </c>
      <c r="F6" s="32" t="s">
        <v>323</v>
      </c>
    </row>
    <row r="7" spans="1:7" ht="121.5" customHeight="1">
      <c r="A7" s="47"/>
      <c r="B7" s="38">
        <v>45083</v>
      </c>
      <c r="C7" s="32" t="s">
        <v>324</v>
      </c>
      <c r="D7" s="32" t="s">
        <v>16</v>
      </c>
      <c r="E7" s="32" t="s">
        <v>325</v>
      </c>
      <c r="F7" s="32"/>
    </row>
  </sheetData>
  <pageMargins left="0.7" right="0.7" top="0.75" bottom="0.75" header="0.3" footer="0.3"/>
  <pageSetup paperSize="9" scale="61" orientation="landscape" verticalDpi="12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895C50-D842-4644-83EC-D640FE84255C}">
  <dimension ref="A1:E17"/>
  <sheetViews>
    <sheetView workbookViewId="0">
      <selection activeCell="B8" sqref="B8"/>
    </sheetView>
  </sheetViews>
  <sheetFormatPr defaultColWidth="8.85546875" defaultRowHeight="15"/>
  <cols>
    <col min="1" max="1" width="29.140625" customWidth="1"/>
    <col min="2" max="2" width="18.42578125" customWidth="1"/>
    <col min="3" max="3" width="19.5703125" customWidth="1"/>
    <col min="4" max="4" width="19.140625" customWidth="1"/>
  </cols>
  <sheetData>
    <row r="1" spans="1:5">
      <c r="A1" s="21" t="s">
        <v>326</v>
      </c>
      <c r="B1" s="21" t="s">
        <v>327</v>
      </c>
      <c r="C1" s="21" t="s">
        <v>328</v>
      </c>
      <c r="D1" s="21" t="s">
        <v>329</v>
      </c>
    </row>
    <row r="2" spans="1:5">
      <c r="A2" s="21" t="s">
        <v>330</v>
      </c>
      <c r="D2" t="s">
        <v>331</v>
      </c>
    </row>
    <row r="4" spans="1:5">
      <c r="B4" s="20"/>
      <c r="C4" s="20"/>
      <c r="D4" s="20"/>
      <c r="E4" s="20"/>
    </row>
    <row r="5" spans="1:5">
      <c r="B5" s="20"/>
      <c r="C5" s="20"/>
      <c r="D5" s="20"/>
      <c r="E5" s="20"/>
    </row>
    <row r="6" spans="1:5">
      <c r="B6" s="20"/>
      <c r="C6" s="20"/>
      <c r="D6" s="20"/>
      <c r="E6" s="20"/>
    </row>
    <row r="7" spans="1:5">
      <c r="B7" s="20"/>
      <c r="C7" s="20"/>
      <c r="D7" s="20"/>
      <c r="E7" s="20"/>
    </row>
    <row r="8" spans="1:5">
      <c r="A8" s="21" t="s">
        <v>332</v>
      </c>
      <c r="B8" s="22" t="s">
        <v>333</v>
      </c>
      <c r="C8" s="22" t="s">
        <v>334</v>
      </c>
      <c r="D8" s="25" t="s">
        <v>335</v>
      </c>
      <c r="E8" s="20"/>
    </row>
    <row r="9" spans="1:5" ht="30">
      <c r="B9" s="22" t="s">
        <v>336</v>
      </c>
      <c r="C9" s="22" t="s">
        <v>244</v>
      </c>
      <c r="D9" s="25" t="s">
        <v>337</v>
      </c>
      <c r="E9" s="20"/>
    </row>
    <row r="10" spans="1:5">
      <c r="B10" s="22" t="s">
        <v>338</v>
      </c>
      <c r="C10" s="22"/>
      <c r="D10" s="25" t="s">
        <v>339</v>
      </c>
      <c r="E10" s="20"/>
    </row>
    <row r="11" spans="1:5">
      <c r="B11" s="22"/>
      <c r="C11" s="22"/>
      <c r="D11" s="25" t="s">
        <v>340</v>
      </c>
      <c r="E11" s="20"/>
    </row>
    <row r="12" spans="1:5">
      <c r="B12" s="22"/>
      <c r="C12" s="22"/>
      <c r="D12" s="20"/>
      <c r="E12" s="20"/>
    </row>
    <row r="13" spans="1:5">
      <c r="B13" s="22"/>
      <c r="C13" s="22"/>
      <c r="D13" s="20"/>
      <c r="E13" s="20"/>
    </row>
    <row r="14" spans="1:5">
      <c r="B14" s="22"/>
      <c r="C14" s="22"/>
      <c r="D14" s="20"/>
      <c r="E14" s="20"/>
    </row>
    <row r="15" spans="1:5">
      <c r="A15" s="21" t="s">
        <v>341</v>
      </c>
      <c r="B15" s="22"/>
      <c r="C15" s="22"/>
      <c r="D15" s="20"/>
      <c r="E15" s="20"/>
    </row>
    <row r="16" spans="1:5">
      <c r="B16" s="20"/>
      <c r="C16" s="20"/>
      <c r="D16" s="20"/>
      <c r="E16" s="20"/>
    </row>
    <row r="17" spans="2:5">
      <c r="B17" s="20"/>
      <c r="C17" s="20"/>
      <c r="D17" s="20"/>
      <c r="E17" s="20"/>
    </row>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36A053-20EF-4BE9-9E95-44D3AF2DDAF8}">
  <dimension ref="A1:E19"/>
  <sheetViews>
    <sheetView workbookViewId="0">
      <selection activeCell="B8" sqref="B8"/>
    </sheetView>
  </sheetViews>
  <sheetFormatPr defaultColWidth="8.85546875" defaultRowHeight="15"/>
  <cols>
    <col min="1" max="1" width="29.140625" customWidth="1"/>
    <col min="2" max="2" width="18.42578125" customWidth="1"/>
    <col min="3" max="3" width="19.5703125" customWidth="1"/>
    <col min="4" max="4" width="19.140625" customWidth="1"/>
  </cols>
  <sheetData>
    <row r="1" spans="1:5">
      <c r="A1" s="21" t="s">
        <v>342</v>
      </c>
      <c r="B1" s="21" t="s">
        <v>327</v>
      </c>
      <c r="C1" s="21" t="s">
        <v>328</v>
      </c>
      <c r="D1" s="21" t="s">
        <v>329</v>
      </c>
    </row>
    <row r="2" spans="1:5">
      <c r="A2" s="21" t="s">
        <v>330</v>
      </c>
    </row>
    <row r="6" spans="1:5">
      <c r="B6" s="20"/>
      <c r="C6" s="20"/>
      <c r="D6" s="20"/>
      <c r="E6" s="20"/>
    </row>
    <row r="7" spans="1:5">
      <c r="B7" s="20"/>
      <c r="C7" s="20"/>
      <c r="D7" s="20"/>
      <c r="E7" s="20"/>
    </row>
    <row r="8" spans="1:5" ht="30">
      <c r="A8" s="21" t="s">
        <v>332</v>
      </c>
      <c r="B8" s="22" t="s">
        <v>343</v>
      </c>
      <c r="C8" s="22" t="s">
        <v>344</v>
      </c>
      <c r="D8" s="25" t="s">
        <v>345</v>
      </c>
      <c r="E8" s="20"/>
    </row>
    <row r="9" spans="1:5">
      <c r="B9" s="23" t="s">
        <v>346</v>
      </c>
      <c r="C9" s="23"/>
      <c r="D9" s="20"/>
      <c r="E9" s="20"/>
    </row>
    <row r="10" spans="1:5">
      <c r="B10" s="22"/>
      <c r="C10" s="22"/>
      <c r="D10" s="20"/>
      <c r="E10" s="20"/>
    </row>
    <row r="11" spans="1:5">
      <c r="B11" s="22"/>
      <c r="C11" s="22"/>
      <c r="D11" s="20"/>
      <c r="E11" s="20"/>
    </row>
    <row r="12" spans="1:5">
      <c r="B12" s="22"/>
      <c r="C12" s="22"/>
      <c r="D12" s="20"/>
      <c r="E12" s="20"/>
    </row>
    <row r="13" spans="1:5">
      <c r="B13" s="22"/>
      <c r="C13" s="22"/>
      <c r="D13" s="20"/>
      <c r="E13" s="20"/>
    </row>
    <row r="14" spans="1:5">
      <c r="B14" s="22"/>
      <c r="C14" s="22"/>
      <c r="D14" s="20"/>
      <c r="E14" s="20"/>
    </row>
    <row r="15" spans="1:5" ht="45">
      <c r="A15" s="21" t="s">
        <v>341</v>
      </c>
      <c r="B15" s="22" t="s">
        <v>347</v>
      </c>
      <c r="C15" s="22" t="s">
        <v>348</v>
      </c>
      <c r="D15" s="24" t="s">
        <v>349</v>
      </c>
      <c r="E15" s="20"/>
    </row>
    <row r="16" spans="1:5">
      <c r="B16" s="20"/>
      <c r="E16" s="20"/>
    </row>
    <row r="17" spans="2:5">
      <c r="B17" s="20"/>
      <c r="C17" s="20"/>
      <c r="D17" s="20"/>
      <c r="E17" s="20"/>
    </row>
    <row r="18" spans="2:5">
      <c r="B18" s="20"/>
      <c r="C18" s="20"/>
      <c r="D18" s="20"/>
      <c r="E18" s="20"/>
    </row>
    <row r="19" spans="2:5">
      <c r="B19" s="20"/>
      <c r="C19" s="20"/>
      <c r="D19" s="20"/>
      <c r="E19" s="20"/>
    </row>
  </sheetData>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C4A094-4D5B-4FA9-AAA1-BA63C5303B21}">
  <dimension ref="A1:E19"/>
  <sheetViews>
    <sheetView workbookViewId="0">
      <selection activeCell="B8" sqref="B8"/>
    </sheetView>
  </sheetViews>
  <sheetFormatPr defaultColWidth="8.85546875" defaultRowHeight="15"/>
  <cols>
    <col min="1" max="1" width="29.140625" customWidth="1"/>
    <col min="2" max="2" width="18.42578125" customWidth="1"/>
    <col min="3" max="3" width="19.5703125" customWidth="1"/>
    <col min="4" max="4" width="19.140625" customWidth="1"/>
  </cols>
  <sheetData>
    <row r="1" spans="1:5">
      <c r="A1" s="21" t="s">
        <v>350</v>
      </c>
      <c r="B1" s="21" t="s">
        <v>327</v>
      </c>
      <c r="C1" s="21" t="s">
        <v>328</v>
      </c>
      <c r="D1" s="21" t="s">
        <v>329</v>
      </c>
    </row>
    <row r="2" spans="1:5" ht="45">
      <c r="A2" s="21" t="s">
        <v>330</v>
      </c>
      <c r="B2" s="20" t="s">
        <v>351</v>
      </c>
      <c r="D2" s="20" t="s">
        <v>352</v>
      </c>
      <c r="E2" s="20"/>
    </row>
    <row r="3" spans="1:5">
      <c r="B3" s="20"/>
      <c r="C3" s="20"/>
      <c r="D3" s="20" t="s">
        <v>353</v>
      </c>
      <c r="E3" s="20"/>
    </row>
    <row r="4" spans="1:5">
      <c r="B4" s="20"/>
      <c r="C4" s="20"/>
      <c r="D4" s="20"/>
      <c r="E4" s="20"/>
    </row>
    <row r="5" spans="1:5">
      <c r="B5" s="20"/>
      <c r="C5" s="20"/>
      <c r="D5" s="20"/>
      <c r="E5" s="20"/>
    </row>
    <row r="6" spans="1:5">
      <c r="B6" s="20"/>
      <c r="C6" s="20"/>
      <c r="D6" s="20"/>
      <c r="E6" s="20"/>
    </row>
    <row r="7" spans="1:5">
      <c r="B7" s="20"/>
      <c r="C7" s="20"/>
      <c r="D7" s="20"/>
      <c r="E7" s="20"/>
    </row>
    <row r="8" spans="1:5" ht="60">
      <c r="A8" s="21" t="s">
        <v>332</v>
      </c>
      <c r="B8" s="22" t="s">
        <v>354</v>
      </c>
      <c r="C8" s="22" t="s">
        <v>355</v>
      </c>
      <c r="D8" s="25" t="s">
        <v>356</v>
      </c>
      <c r="E8" s="20"/>
    </row>
    <row r="9" spans="1:5" ht="30">
      <c r="B9" s="22" t="s">
        <v>357</v>
      </c>
      <c r="C9" s="23"/>
      <c r="D9" s="20"/>
      <c r="E9" s="20"/>
    </row>
    <row r="10" spans="1:5">
      <c r="B10" s="22"/>
      <c r="C10" s="22"/>
      <c r="E10" s="20"/>
    </row>
    <row r="11" spans="1:5">
      <c r="B11" s="22"/>
      <c r="C11" s="22"/>
      <c r="D11" s="20"/>
      <c r="E11" s="20"/>
    </row>
    <row r="12" spans="1:5">
      <c r="B12" s="22"/>
      <c r="C12" s="22"/>
      <c r="D12" s="20"/>
      <c r="E12" s="20"/>
    </row>
    <row r="13" spans="1:5">
      <c r="B13" s="22"/>
      <c r="C13" s="22"/>
      <c r="D13" s="20"/>
      <c r="E13" s="20"/>
    </row>
    <row r="14" spans="1:5">
      <c r="B14" s="22"/>
      <c r="C14" s="22"/>
      <c r="D14" s="20"/>
      <c r="E14" s="20"/>
    </row>
    <row r="15" spans="1:5" ht="30">
      <c r="A15" s="21" t="s">
        <v>341</v>
      </c>
      <c r="B15" s="23"/>
      <c r="C15" s="22" t="s">
        <v>358</v>
      </c>
      <c r="D15" s="24" t="s">
        <v>359</v>
      </c>
      <c r="E15" s="20"/>
    </row>
    <row r="16" spans="1:5">
      <c r="B16" s="22"/>
      <c r="C16" s="22" t="s">
        <v>360</v>
      </c>
      <c r="D16" s="24" t="s">
        <v>361</v>
      </c>
      <c r="E16" s="20"/>
    </row>
    <row r="17" spans="2:5">
      <c r="B17" s="22"/>
      <c r="C17" s="22" t="s">
        <v>362</v>
      </c>
      <c r="D17" s="24" t="s">
        <v>363</v>
      </c>
      <c r="E17" s="20"/>
    </row>
    <row r="18" spans="2:5">
      <c r="B18" s="20"/>
      <c r="C18" s="20"/>
      <c r="D18" s="20"/>
      <c r="E18" s="20"/>
    </row>
    <row r="19" spans="2:5">
      <c r="B19" s="20"/>
      <c r="C19" s="20"/>
      <c r="D19" s="20"/>
      <c r="E19" s="20"/>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F6ED345DDE0B4408B905121E0781C9F" ma:contentTypeVersion="4" ma:contentTypeDescription="Create a new document." ma:contentTypeScope="" ma:versionID="085514453308a09f1b74bda274d644f4">
  <xsd:schema xmlns:xsd="http://www.w3.org/2001/XMLSchema" xmlns:xs="http://www.w3.org/2001/XMLSchema" xmlns:p="http://schemas.microsoft.com/office/2006/metadata/properties" xmlns:ns2="0cf5d666-5d77-42a0-9c79-6f756450d42e" targetNamespace="http://schemas.microsoft.com/office/2006/metadata/properties" ma:root="true" ma:fieldsID="ac89632556b56cb59f261dad39e2e0d2" ns2:_="">
    <xsd:import namespace="0cf5d666-5d77-42a0-9c79-6f756450d42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f5d666-5d77-42a0-9c79-6f756450d42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36C9964-2670-425B-8795-02AA2A074521}"/>
</file>

<file path=customXml/itemProps2.xml><?xml version="1.0" encoding="utf-8"?>
<ds:datastoreItem xmlns:ds="http://schemas.openxmlformats.org/officeDocument/2006/customXml" ds:itemID="{7581B39A-1EA8-4E0F-A52B-873EC397E395}"/>
</file>

<file path=customXml/itemProps3.xml><?xml version="1.0" encoding="utf-8"?>
<ds:datastoreItem xmlns:ds="http://schemas.openxmlformats.org/officeDocument/2006/customXml" ds:itemID="{2D2D48B0-36BC-4B19-9689-19DD705772B6}"/>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Chloe Broadbear</dc:creator>
  <cp:keywords/>
  <dc:description/>
  <cp:lastModifiedBy>George  Dibble</cp:lastModifiedBy>
  <cp:revision/>
  <dcterms:created xsi:type="dcterms:W3CDTF">2023-01-16T15:25:43Z</dcterms:created>
  <dcterms:modified xsi:type="dcterms:W3CDTF">2025-12-18T12:27:14Z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0x0101005F6ED345DDE0B4408B905121E0781C9F</vt:lpwstr>
  </property>
</Properties>
</file>